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3256" windowHeight="12300" activeTab="1"/>
  </bookViews>
  <sheets>
    <sheet name="Диаграмма1" sheetId="2" r:id="rId1"/>
    <sheet name="Лист1" sheetId="1" r:id="rId2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J184"/>
  <c r="I184"/>
  <c r="H184"/>
  <c r="G184"/>
  <c r="F184"/>
  <c r="B176"/>
  <c r="A176"/>
  <c r="L175"/>
  <c r="J175"/>
  <c r="I175"/>
  <c r="H175"/>
  <c r="G175"/>
  <c r="F175"/>
  <c r="B166"/>
  <c r="A166"/>
  <c r="L165"/>
  <c r="J165"/>
  <c r="I165"/>
  <c r="H165"/>
  <c r="G165"/>
  <c r="F165"/>
  <c r="B157"/>
  <c r="A157"/>
  <c r="L156"/>
  <c r="J156"/>
  <c r="I156"/>
  <c r="H156"/>
  <c r="G156"/>
  <c r="F156"/>
  <c r="B147"/>
  <c r="A147"/>
  <c r="L146"/>
  <c r="J146"/>
  <c r="I146"/>
  <c r="H146"/>
  <c r="G146"/>
  <c r="F146"/>
  <c r="B138"/>
  <c r="A138"/>
  <c r="L137"/>
  <c r="J137"/>
  <c r="I137"/>
  <c r="H137"/>
  <c r="G137"/>
  <c r="F137"/>
  <c r="B128"/>
  <c r="A128"/>
  <c r="L127"/>
  <c r="J127"/>
  <c r="I127"/>
  <c r="H127"/>
  <c r="G127"/>
  <c r="F127"/>
  <c r="B119"/>
  <c r="A119"/>
  <c r="L118"/>
  <c r="J118"/>
  <c r="I118"/>
  <c r="H118"/>
  <c r="G118"/>
  <c r="F118"/>
  <c r="B109"/>
  <c r="A109"/>
  <c r="L108"/>
  <c r="J108"/>
  <c r="I108"/>
  <c r="H108"/>
  <c r="G108"/>
  <c r="F108"/>
  <c r="B100"/>
  <c r="A100"/>
  <c r="L99"/>
  <c r="J99"/>
  <c r="I99"/>
  <c r="H99"/>
  <c r="G99"/>
  <c r="F99"/>
  <c r="B90"/>
  <c r="A90"/>
  <c r="L89"/>
  <c r="J89"/>
  <c r="I89"/>
  <c r="H89"/>
  <c r="G89"/>
  <c r="F89"/>
  <c r="B81"/>
  <c r="A81"/>
  <c r="L80"/>
  <c r="J80"/>
  <c r="I80"/>
  <c r="H80"/>
  <c r="G80"/>
  <c r="F80"/>
  <c r="B71"/>
  <c r="A71"/>
  <c r="L70"/>
  <c r="J70"/>
  <c r="I70"/>
  <c r="H70"/>
  <c r="G70"/>
  <c r="F70"/>
  <c r="B62"/>
  <c r="A62"/>
  <c r="L61"/>
  <c r="J61"/>
  <c r="I61"/>
  <c r="H61"/>
  <c r="G61"/>
  <c r="F61"/>
  <c r="B52"/>
  <c r="A52"/>
  <c r="L51"/>
  <c r="J51"/>
  <c r="I51"/>
  <c r="H51"/>
  <c r="G51"/>
  <c r="F51"/>
  <c r="B43"/>
  <c r="A43"/>
  <c r="L42"/>
  <c r="J42"/>
  <c r="I42"/>
  <c r="H42"/>
  <c r="G42"/>
  <c r="F42"/>
  <c r="B33"/>
  <c r="A33"/>
  <c r="L32"/>
  <c r="J32"/>
  <c r="I32"/>
  <c r="H32"/>
  <c r="G32"/>
  <c r="F32"/>
  <c r="B24"/>
  <c r="A24"/>
  <c r="L23"/>
  <c r="J23"/>
  <c r="I23"/>
  <c r="H23"/>
  <c r="G23"/>
  <c r="F23"/>
  <c r="B14"/>
  <c r="A14"/>
  <c r="L13"/>
  <c r="J13"/>
  <c r="I13"/>
  <c r="H13"/>
  <c r="G13"/>
  <c r="F13"/>
  <c r="I195" l="1"/>
  <c r="I157"/>
  <c r="H176"/>
  <c r="L195"/>
  <c r="H119"/>
  <c r="L157"/>
  <c r="L176"/>
  <c r="L100"/>
  <c r="L81"/>
  <c r="L43"/>
  <c r="F81"/>
  <c r="G195"/>
  <c r="F195"/>
  <c r="J195"/>
  <c r="H195"/>
  <c r="I176"/>
  <c r="J176"/>
  <c r="G176"/>
  <c r="F176"/>
  <c r="G157"/>
  <c r="H157"/>
  <c r="F157"/>
  <c r="J157"/>
  <c r="L138"/>
  <c r="L119"/>
  <c r="L62"/>
  <c r="L24"/>
  <c r="I138"/>
  <c r="G138"/>
  <c r="F138"/>
  <c r="J138"/>
  <c r="H138"/>
  <c r="I119"/>
  <c r="J119"/>
  <c r="G119"/>
  <c r="F119"/>
  <c r="G100"/>
  <c r="F100"/>
  <c r="H100"/>
  <c r="I100"/>
  <c r="J100"/>
  <c r="J81"/>
  <c r="I81"/>
  <c r="H81"/>
  <c r="G81"/>
  <c r="J62"/>
  <c r="I62"/>
  <c r="F62"/>
  <c r="H43"/>
  <c r="F43"/>
  <c r="G43"/>
  <c r="J43"/>
  <c r="I43"/>
  <c r="J24"/>
  <c r="H24"/>
  <c r="G24"/>
  <c r="F24"/>
  <c r="I24"/>
  <c r="H62"/>
  <c r="G62"/>
  <c r="L196" l="1"/>
  <c r="F196"/>
  <c r="H196"/>
  <c r="J196"/>
  <c r="G196"/>
  <c r="I196"/>
</calcChain>
</file>

<file path=xl/sharedStrings.xml><?xml version="1.0" encoding="utf-8"?>
<sst xmlns="http://schemas.openxmlformats.org/spreadsheetml/2006/main" count="296" uniqueCount="116">
  <si>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</si>
  <si>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</si>
  <si>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</si>
  <si>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</si>
  <si>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</si>
  <si>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</si>
  <si>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</si>
  <si>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</si>
  <si>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</si>
  <si>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</si>
  <si>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</si>
  <si>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</si>
  <si>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</si>
  <si>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</si>
  <si>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</si>
  <si>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</si>
  <si>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</si>
  <si>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</si>
  <si>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</si>
  <si>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</si>
  <si>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</si>
  <si>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</si>
  <si>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</si>
  <si>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</si>
  <si>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</si>
  <si>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</si>
  <si>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</si>
  <si>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</si>
  <si>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</si>
  <si>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</si>
  <si>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</si>
  <si>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</si>
  <si>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</si>
  <si>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</si>
  <si>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</si>
  <si>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</si>
  <si>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</si>
  <si>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</si>
  <si>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</si>
  <si>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Борщ с капустой и картофелем со сметаной</t>
  </si>
  <si>
    <t>Сок в ассортименте</t>
  </si>
  <si>
    <t>Какао с молоком</t>
  </si>
  <si>
    <t>Яблоко</t>
  </si>
  <si>
    <t>Овощи свежие порционно</t>
  </si>
  <si>
    <t>Рассольник Ленинградский со сметаной</t>
  </si>
  <si>
    <t>Чай с сахаром</t>
  </si>
  <si>
    <t>Сыр твердый</t>
  </si>
  <si>
    <t>Хлеб рябинушка витаминизир.</t>
  </si>
  <si>
    <t>Суп картофельный с рыбной консервой</t>
  </si>
  <si>
    <t>Щи из свежей капусты со сметаной</t>
  </si>
  <si>
    <t>Хлеб рябинушка витаминизированный</t>
  </si>
  <si>
    <t>Сыр порционно</t>
  </si>
  <si>
    <t>Хлеб Рябинушка витамин.</t>
  </si>
  <si>
    <t>Пюре картофельное</t>
  </si>
  <si>
    <t>Омлет натуральный</t>
  </si>
  <si>
    <t>Директор</t>
  </si>
  <si>
    <t>Репина Е.В.</t>
  </si>
  <si>
    <t>Хлеб рябинушка витамин.</t>
  </si>
  <si>
    <t>Суп картофельный с фрикадельками</t>
  </si>
  <si>
    <t>фрукт</t>
  </si>
  <si>
    <t>Каша гречневая рассыпчатая</t>
  </si>
  <si>
    <t>Соус сметанный</t>
  </si>
  <si>
    <t>Рассольник Ленинградский с мясом и сметаной</t>
  </si>
  <si>
    <t>Котлета куринная</t>
  </si>
  <si>
    <t>Компот из кураги</t>
  </si>
  <si>
    <t>Макаронные изделия отварные</t>
  </si>
  <si>
    <t>Напиток из шиповника</t>
  </si>
  <si>
    <t>Борщ с говядиной и со сметаной</t>
  </si>
  <si>
    <t>Рис отварной с маслом</t>
  </si>
  <si>
    <t>Напиток витаминный Витошка</t>
  </si>
  <si>
    <t>Зразы Верх Исетские</t>
  </si>
  <si>
    <t>Каша молочная пшенная с маслом</t>
  </si>
  <si>
    <t>Мандарин</t>
  </si>
  <si>
    <t>Каша молочная овсяная с маслом</t>
  </si>
  <si>
    <t>Фрикадельки мз мяса птицы</t>
  </si>
  <si>
    <t xml:space="preserve">Свердловская обл. г.Нижний Тагил МБОУ СОШ № 95 </t>
  </si>
  <si>
    <t>Кисель витамин.Витошка</t>
  </si>
  <si>
    <t>Хлеб дарницкий новый</t>
  </si>
  <si>
    <t>Хлеб крестьянский</t>
  </si>
  <si>
    <t>Хлеб крестьянский в.с.</t>
  </si>
  <si>
    <t>Тефтели рыбные</t>
  </si>
  <si>
    <t>Хлеб дарницкий</t>
  </si>
  <si>
    <t>Чай с сахаром с лимоном</t>
  </si>
  <si>
    <t>Макароны отварные с маслом</t>
  </si>
  <si>
    <t>соус</t>
  </si>
  <si>
    <t>сыр порционно</t>
  </si>
  <si>
    <t>Каша молочная рисовая жидкая с маслом</t>
  </si>
  <si>
    <t>Шницель</t>
  </si>
  <si>
    <t>Кисель детский "Витошка"</t>
  </si>
  <si>
    <t xml:space="preserve">конд.изд </t>
  </si>
  <si>
    <t>Тортик"Боярушка"</t>
  </si>
  <si>
    <t>Каша пшеничная жидкая молочная с маслом сл.</t>
  </si>
  <si>
    <t>Капуста тушеная.пюре картофельное( сложный гарнир)</t>
  </si>
  <si>
    <t>Напиток витаминный из плодов шиповника</t>
  </si>
  <si>
    <t>Суп картофельный с бабовыми с гренками с говядиной</t>
  </si>
  <si>
    <t>биточки диетические</t>
  </si>
  <si>
    <t>Хлеб рябинушка витаминный</t>
  </si>
  <si>
    <t>Нарезка овощная</t>
  </si>
  <si>
    <t>Суп лапша домашняя с курицей</t>
  </si>
  <si>
    <t>Плов мясо говядина</t>
  </si>
  <si>
    <t>Тефтели из мяса говядины с рисом</t>
  </si>
  <si>
    <t>Апельсин</t>
  </si>
  <si>
    <t>Котлета рыбная "Лада"</t>
  </si>
  <si>
    <t>Рис отварной с маслом сливочным</t>
  </si>
  <si>
    <t>Каша рисовая жидкая молочная с маслом</t>
  </si>
  <si>
    <t>Суп картофельный с макаронными изделиями</t>
  </si>
  <si>
    <t>Котлета в панировке</t>
  </si>
  <si>
    <t>Каша молочная "Дружба"</t>
  </si>
  <si>
    <t>блюдо</t>
  </si>
  <si>
    <t>Пирожное бисквитное</t>
  </si>
  <si>
    <t>Кисель детский Витошка</t>
  </si>
  <si>
    <t>Запеканка творожная со сладким соусом</t>
  </si>
  <si>
    <t>Фрикадельки мясные</t>
  </si>
  <si>
    <t>Перловая каша рассыпчатая с маслом</t>
  </si>
  <si>
    <t>Тефтели мясо говядины с рисом</t>
  </si>
  <si>
    <t>Капуста свежая тушеная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</si>
</sst>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/>
      <c:barChart>
        <c:barDir val="col"/>
        <c:grouping val="clustered"/>
        <c:ser>
          <c:idx val="0"/>
          <c:order val="0"/>
          <c:tx>
            <c:strRef>
              <c:f>Лист1!$A$128:$C$128</c:f>
              <c:strCache>
                <c:ptCount val="1"/>
                <c:pt idx="0">
                  <c:v>2 2 Обед</c:v>
                </c:pt>
              </c:strCache>
            </c:strRef>
          </c:tx>
          <c:cat>
            <c:strRef>
              <c:f>Лист1!$D$127:$L$127</c:f>
              <c:strCache>
                <c:ptCount val="9"/>
                <c:pt idx="0">
                  <c:v>итого</c:v>
                </c:pt>
                <c:pt idx="2">
                  <c:v>530</c:v>
                </c:pt>
                <c:pt idx="3">
                  <c:v>22</c:v>
                </c:pt>
                <c:pt idx="4">
                  <c:v>20</c:v>
                </c:pt>
                <c:pt idx="5">
                  <c:v>71</c:v>
                </c:pt>
                <c:pt idx="6">
                  <c:v>537</c:v>
                </c:pt>
                <c:pt idx="8">
                  <c:v>108,96</c:v>
                </c:pt>
              </c:strCache>
            </c:strRef>
          </c:cat>
          <c:val>
            <c:numRef>
              <c:f>Лист1!$D$128:$L$128</c:f>
              <c:numCache>
                <c:formatCode>General</c:formatCode>
                <c:ptCount val="9"/>
                <c:pt idx="0">
                  <c:v>0</c:v>
                </c:pt>
              </c:numCache>
            </c:numRef>
          </c:val>
        </c:ser>
        <c:ser>
          <c:idx val="1"/>
          <c:order val="1"/>
          <c:tx>
            <c:strRef>
              <c:f>Лист1!$A$129:$C$129</c:f>
              <c:strCache>
                <c:ptCount val="1"/>
                <c:pt idx="0">
                  <c:v>2 2 Обед</c:v>
                </c:pt>
              </c:strCache>
            </c:strRef>
          </c:tx>
          <c:cat>
            <c:strRef>
              <c:f>Лист1!$D$127:$L$127</c:f>
              <c:strCache>
                <c:ptCount val="9"/>
                <c:pt idx="0">
                  <c:v>итого</c:v>
                </c:pt>
                <c:pt idx="2">
                  <c:v>530</c:v>
                </c:pt>
                <c:pt idx="3">
                  <c:v>22</c:v>
                </c:pt>
                <c:pt idx="4">
                  <c:v>20</c:v>
                </c:pt>
                <c:pt idx="5">
                  <c:v>71</c:v>
                </c:pt>
                <c:pt idx="6">
                  <c:v>537</c:v>
                </c:pt>
                <c:pt idx="8">
                  <c:v>108,96</c:v>
                </c:pt>
              </c:strCache>
            </c:strRef>
          </c:cat>
          <c:val>
            <c:numRef>
              <c:f>Лист1!$D$129:$L$129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250</c:v>
                </c:pt>
                <c:pt idx="3">
                  <c:v>2</c:v>
                </c:pt>
                <c:pt idx="4">
                  <c:v>4</c:v>
                </c:pt>
                <c:pt idx="5">
                  <c:v>10</c:v>
                </c:pt>
                <c:pt idx="6">
                  <c:v>87</c:v>
                </c:pt>
                <c:pt idx="7">
                  <c:v>120</c:v>
                </c:pt>
                <c:pt idx="8">
                  <c:v>39.85</c:v>
                </c:pt>
              </c:numCache>
            </c:numRef>
          </c:val>
        </c:ser>
        <c:ser>
          <c:idx val="2"/>
          <c:order val="2"/>
          <c:tx>
            <c:strRef>
              <c:f>Лист1!$A$130:$C$130</c:f>
              <c:strCache>
                <c:ptCount val="1"/>
                <c:pt idx="0">
                  <c:v>2 2 Обед</c:v>
                </c:pt>
              </c:strCache>
            </c:strRef>
          </c:tx>
          <c:cat>
            <c:strRef>
              <c:f>Лист1!$D$127:$L$127</c:f>
              <c:strCache>
                <c:ptCount val="9"/>
                <c:pt idx="0">
                  <c:v>итого</c:v>
                </c:pt>
                <c:pt idx="2">
                  <c:v>530</c:v>
                </c:pt>
                <c:pt idx="3">
                  <c:v>22</c:v>
                </c:pt>
                <c:pt idx="4">
                  <c:v>20</c:v>
                </c:pt>
                <c:pt idx="5">
                  <c:v>71</c:v>
                </c:pt>
                <c:pt idx="6">
                  <c:v>537</c:v>
                </c:pt>
                <c:pt idx="8">
                  <c:v>108,96</c:v>
                </c:pt>
              </c:strCache>
            </c:strRef>
          </c:cat>
          <c:val>
            <c:numRef>
              <c:f>Лист1!$D$130:$L$130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90</c:v>
                </c:pt>
                <c:pt idx="3">
                  <c:v>2</c:v>
                </c:pt>
                <c:pt idx="4">
                  <c:v>8</c:v>
                </c:pt>
                <c:pt idx="5">
                  <c:v>7</c:v>
                </c:pt>
                <c:pt idx="6">
                  <c:v>108</c:v>
                </c:pt>
                <c:pt idx="7">
                  <c:v>63</c:v>
                </c:pt>
                <c:pt idx="8">
                  <c:v>40.47</c:v>
                </c:pt>
              </c:numCache>
            </c:numRef>
          </c:val>
        </c:ser>
        <c:ser>
          <c:idx val="3"/>
          <c:order val="3"/>
          <c:tx>
            <c:strRef>
              <c:f>Лист1!$A$131:$C$131</c:f>
              <c:strCache>
                <c:ptCount val="1"/>
                <c:pt idx="0">
                  <c:v>2 2 Обед</c:v>
                </c:pt>
              </c:strCache>
            </c:strRef>
          </c:tx>
          <c:cat>
            <c:strRef>
              <c:f>Лист1!$D$127:$L$127</c:f>
              <c:strCache>
                <c:ptCount val="9"/>
                <c:pt idx="0">
                  <c:v>итого</c:v>
                </c:pt>
                <c:pt idx="2">
                  <c:v>530</c:v>
                </c:pt>
                <c:pt idx="3">
                  <c:v>22</c:v>
                </c:pt>
                <c:pt idx="4">
                  <c:v>20</c:v>
                </c:pt>
                <c:pt idx="5">
                  <c:v>71</c:v>
                </c:pt>
                <c:pt idx="6">
                  <c:v>537</c:v>
                </c:pt>
                <c:pt idx="8">
                  <c:v>108,96</c:v>
                </c:pt>
              </c:strCache>
            </c:strRef>
          </c:cat>
          <c:val>
            <c:numRef>
              <c:f>Лист1!$D$131:$L$131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180</c:v>
                </c:pt>
                <c:pt idx="3">
                  <c:v>5</c:v>
                </c:pt>
                <c:pt idx="4">
                  <c:v>7</c:v>
                </c:pt>
                <c:pt idx="5">
                  <c:v>48</c:v>
                </c:pt>
                <c:pt idx="6">
                  <c:v>276</c:v>
                </c:pt>
                <c:pt idx="7">
                  <c:v>378</c:v>
                </c:pt>
                <c:pt idx="8">
                  <c:v>9.39</c:v>
                </c:pt>
              </c:numCache>
            </c:numRef>
          </c:val>
        </c:ser>
        <c:ser>
          <c:idx val="4"/>
          <c:order val="4"/>
          <c:tx>
            <c:strRef>
              <c:f>Лист1!$A$132:$C$132</c:f>
              <c:strCache>
                <c:ptCount val="1"/>
                <c:pt idx="0">
                  <c:v>2 2 Обед</c:v>
                </c:pt>
              </c:strCache>
            </c:strRef>
          </c:tx>
          <c:cat>
            <c:strRef>
              <c:f>Лист1!$D$127:$L$127</c:f>
              <c:strCache>
                <c:ptCount val="9"/>
                <c:pt idx="0">
                  <c:v>итого</c:v>
                </c:pt>
                <c:pt idx="2">
                  <c:v>530</c:v>
                </c:pt>
                <c:pt idx="3">
                  <c:v>22</c:v>
                </c:pt>
                <c:pt idx="4">
                  <c:v>20</c:v>
                </c:pt>
                <c:pt idx="5">
                  <c:v>71</c:v>
                </c:pt>
                <c:pt idx="6">
                  <c:v>537</c:v>
                </c:pt>
                <c:pt idx="8">
                  <c:v>108,96</c:v>
                </c:pt>
              </c:strCache>
            </c:strRef>
          </c:cat>
          <c:val>
            <c:numRef>
              <c:f>Лист1!$D$132:$L$132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200</c:v>
                </c:pt>
                <c:pt idx="3">
                  <c:v>0</c:v>
                </c:pt>
                <c:pt idx="4">
                  <c:v>0</c:v>
                </c:pt>
                <c:pt idx="5">
                  <c:v>24</c:v>
                </c:pt>
                <c:pt idx="6">
                  <c:v>95</c:v>
                </c:pt>
                <c:pt idx="7">
                  <c:v>82</c:v>
                </c:pt>
                <c:pt idx="8">
                  <c:v>8.9700000000000006</c:v>
                </c:pt>
              </c:numCache>
            </c:numRef>
          </c:val>
        </c:ser>
        <c:ser>
          <c:idx val="5"/>
          <c:order val="5"/>
          <c:tx>
            <c:strRef>
              <c:f>Лист1!$A$133:$C$133</c:f>
              <c:strCache>
                <c:ptCount val="1"/>
                <c:pt idx="0">
                  <c:v>2 2 Обед</c:v>
                </c:pt>
              </c:strCache>
            </c:strRef>
          </c:tx>
          <c:cat>
            <c:strRef>
              <c:f>Лист1!$D$127:$L$127</c:f>
              <c:strCache>
                <c:ptCount val="9"/>
                <c:pt idx="0">
                  <c:v>итого</c:v>
                </c:pt>
                <c:pt idx="2">
                  <c:v>530</c:v>
                </c:pt>
                <c:pt idx="3">
                  <c:v>22</c:v>
                </c:pt>
                <c:pt idx="4">
                  <c:v>20</c:v>
                </c:pt>
                <c:pt idx="5">
                  <c:v>71</c:v>
                </c:pt>
                <c:pt idx="6">
                  <c:v>537</c:v>
                </c:pt>
                <c:pt idx="8">
                  <c:v>108,96</c:v>
                </c:pt>
              </c:strCache>
            </c:strRef>
          </c:cat>
          <c:val>
            <c:numRef>
              <c:f>Лист1!$D$133:$L$133</c:f>
              <c:numCache>
                <c:formatCode>General</c:formatCode>
                <c:ptCount val="9"/>
                <c:pt idx="0">
                  <c:v>0</c:v>
                </c:pt>
              </c:numCache>
            </c:numRef>
          </c:val>
        </c:ser>
        <c:ser>
          <c:idx val="6"/>
          <c:order val="6"/>
          <c:tx>
            <c:strRef>
              <c:f>Лист1!$A$134:$C$134</c:f>
              <c:strCache>
                <c:ptCount val="1"/>
                <c:pt idx="0">
                  <c:v>2 2 Обед</c:v>
                </c:pt>
              </c:strCache>
            </c:strRef>
          </c:tx>
          <c:cat>
            <c:strRef>
              <c:f>Лист1!$D$127:$L$127</c:f>
              <c:strCache>
                <c:ptCount val="9"/>
                <c:pt idx="0">
                  <c:v>итого</c:v>
                </c:pt>
                <c:pt idx="2">
                  <c:v>530</c:v>
                </c:pt>
                <c:pt idx="3">
                  <c:v>22</c:v>
                </c:pt>
                <c:pt idx="4">
                  <c:v>20</c:v>
                </c:pt>
                <c:pt idx="5">
                  <c:v>71</c:v>
                </c:pt>
                <c:pt idx="6">
                  <c:v>537</c:v>
                </c:pt>
                <c:pt idx="8">
                  <c:v>108,96</c:v>
                </c:pt>
              </c:strCache>
            </c:strRef>
          </c:cat>
          <c:val>
            <c:numRef>
              <c:f>Лист1!$D$134:$L$134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30</c:v>
                </c:pt>
                <c:pt idx="3">
                  <c:v>2</c:v>
                </c:pt>
                <c:pt idx="4">
                  <c:v>0</c:v>
                </c:pt>
                <c:pt idx="5">
                  <c:v>14</c:v>
                </c:pt>
                <c:pt idx="6">
                  <c:v>65</c:v>
                </c:pt>
                <c:pt idx="7">
                  <c:v>0</c:v>
                </c:pt>
                <c:pt idx="8">
                  <c:v>1.95</c:v>
                </c:pt>
              </c:numCache>
            </c:numRef>
          </c:val>
        </c:ser>
        <c:axId val="81900288"/>
        <c:axId val="81901824"/>
      </c:barChart>
      <c:catAx>
        <c:axId val="81900288"/>
        <c:scaling>
          <c:orientation val="minMax"/>
        </c:scaling>
        <c:axPos val="b"/>
        <c:tickLblPos val="nextTo"/>
        <c:crossAx val="81901824"/>
        <c:crosses val="autoZero"/>
        <c:auto val="1"/>
        <c:lblAlgn val="ctr"/>
        <c:lblOffset val="100"/>
      </c:catAx>
      <c:valAx>
        <c:axId val="81901824"/>
        <c:scaling>
          <c:orientation val="minMax"/>
        </c:scaling>
        <c:axPos val="l"/>
        <c:majorGridlines/>
        <c:numFmt formatCode="General" sourceLinked="1"/>
        <c:tickLblPos val="nextTo"/>
        <c:crossAx val="81900288"/>
        <c:crosses val="autoZero"/>
        <c:crossBetween val="between"/>
      </c:valAx>
    </c:plotArea>
    <c:legend>
      <c:legendPos val="r"/>
    </c:legend>
    <c:plotVisOnly val="1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97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85402" cy="6064577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view="pageBreakPreview" zoomScaleNormal="85" zoomScaleSheetLayoutView="100" workbookViewId="0">
      <pane xSplit="4" ySplit="5" topLeftCell="E90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54" t="s">
        <v>75</v>
      </c>
      <c r="D1" s="55"/>
      <c r="E1" s="55"/>
      <c r="F1" s="12" t="s">
        <v>16</v>
      </c>
      <c r="G1" s="2" t="s">
        <v>17</v>
      </c>
      <c r="H1" s="56" t="s">
        <v>55</v>
      </c>
      <c r="I1" s="56"/>
      <c r="J1" s="56"/>
      <c r="K1" s="56"/>
    </row>
    <row r="2" spans="1:12" ht="17.399999999999999">
      <c r="A2" s="35" t="s">
        <v>6</v>
      </c>
      <c r="C2" s="2"/>
      <c r="G2" s="2" t="s">
        <v>18</v>
      </c>
      <c r="H2" s="56" t="s">
        <v>56</v>
      </c>
      <c r="I2" s="56"/>
      <c r="J2" s="56"/>
      <c r="K2" s="56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2</v>
      </c>
      <c r="J3" s="49">
        <v>2025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0.6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>
      <c r="A6" s="20">
        <v>1</v>
      </c>
      <c r="B6" s="21">
        <v>1</v>
      </c>
      <c r="C6" s="22" t="s">
        <v>20</v>
      </c>
      <c r="D6" s="5" t="s">
        <v>21</v>
      </c>
      <c r="E6" s="39" t="s">
        <v>86</v>
      </c>
      <c r="F6" s="40">
        <v>250</v>
      </c>
      <c r="G6" s="40">
        <v>8</v>
      </c>
      <c r="H6" s="40">
        <v>13</v>
      </c>
      <c r="I6" s="40">
        <v>56</v>
      </c>
      <c r="J6" s="40">
        <v>370</v>
      </c>
      <c r="K6" s="41">
        <v>262</v>
      </c>
      <c r="L6" s="40">
        <v>18.59</v>
      </c>
    </row>
    <row r="7" spans="1:12" ht="14.4">
      <c r="A7" s="23"/>
      <c r="B7" s="15"/>
      <c r="C7" s="11"/>
      <c r="D7" s="6"/>
      <c r="E7" s="42" t="s">
        <v>46</v>
      </c>
      <c r="F7" s="43">
        <v>30</v>
      </c>
      <c r="G7" s="43">
        <v>7</v>
      </c>
      <c r="H7" s="43">
        <v>9</v>
      </c>
      <c r="I7" s="43">
        <v>0</v>
      </c>
      <c r="J7" s="43">
        <v>108</v>
      </c>
      <c r="K7" s="44">
        <v>0</v>
      </c>
      <c r="L7" s="43">
        <v>17.09</v>
      </c>
    </row>
    <row r="8" spans="1:12" ht="14.4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4.4">
      <c r="A9" s="23"/>
      <c r="B9" s="15"/>
      <c r="C9" s="11"/>
      <c r="D9" s="7" t="s">
        <v>23</v>
      </c>
      <c r="E9" s="42" t="s">
        <v>47</v>
      </c>
      <c r="F9" s="43">
        <v>30</v>
      </c>
      <c r="G9" s="43">
        <v>2</v>
      </c>
      <c r="H9" s="43">
        <v>1</v>
      </c>
      <c r="I9" s="43">
        <v>16</v>
      </c>
      <c r="J9" s="43">
        <v>78</v>
      </c>
      <c r="K9" s="44">
        <v>0</v>
      </c>
      <c r="L9" s="43">
        <v>2.73</v>
      </c>
    </row>
    <row r="10" spans="1:12" ht="14.4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4">
      <c r="A11" s="23"/>
      <c r="B11" s="15"/>
      <c r="C11" s="11"/>
      <c r="D11" s="6" t="s">
        <v>30</v>
      </c>
      <c r="E11" s="42" t="s">
        <v>40</v>
      </c>
      <c r="F11" s="43">
        <v>200</v>
      </c>
      <c r="G11" s="43">
        <v>0</v>
      </c>
      <c r="H11" s="43">
        <v>0</v>
      </c>
      <c r="I11" s="43">
        <v>3</v>
      </c>
      <c r="J11" s="43">
        <v>11</v>
      </c>
      <c r="K11" s="44"/>
      <c r="L11" s="43">
        <v>20.99</v>
      </c>
    </row>
    <row r="12" spans="1:12" ht="14.4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>
      <c r="A13" s="24"/>
      <c r="B13" s="17"/>
      <c r="C13" s="8"/>
      <c r="D13" s="18" t="s">
        <v>33</v>
      </c>
      <c r="E13" s="9"/>
      <c r="F13" s="19">
        <f>SUM(F6:F12)</f>
        <v>510</v>
      </c>
      <c r="G13" s="19">
        <f t="shared" ref="G13:J13" si="0">SUM(G6:G12)</f>
        <v>17</v>
      </c>
      <c r="H13" s="19">
        <f t="shared" si="0"/>
        <v>23</v>
      </c>
      <c r="I13" s="19">
        <f t="shared" si="0"/>
        <v>75</v>
      </c>
      <c r="J13" s="19">
        <f t="shared" si="0"/>
        <v>567</v>
      </c>
      <c r="K13" s="25"/>
      <c r="L13" s="19">
        <f t="shared" ref="L13" si="1">SUM(L6:L12)</f>
        <v>59.399999999999991</v>
      </c>
    </row>
    <row r="14" spans="1:12" ht="14.4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4.4">
      <c r="A15" s="23"/>
      <c r="B15" s="15"/>
      <c r="C15" s="11"/>
      <c r="D15" s="7" t="s">
        <v>27</v>
      </c>
      <c r="E15" s="42" t="s">
        <v>48</v>
      </c>
      <c r="F15" s="43">
        <v>250</v>
      </c>
      <c r="G15" s="43">
        <v>2</v>
      </c>
      <c r="H15" s="43">
        <v>2</v>
      </c>
      <c r="I15" s="43">
        <v>18</v>
      </c>
      <c r="J15" s="43">
        <v>103</v>
      </c>
      <c r="K15" s="44">
        <v>270</v>
      </c>
      <c r="L15" s="43">
        <v>34.1</v>
      </c>
    </row>
    <row r="16" spans="1:12" ht="14.4">
      <c r="A16" s="23"/>
      <c r="B16" s="15"/>
      <c r="C16" s="11"/>
      <c r="D16" s="7" t="s">
        <v>28</v>
      </c>
      <c r="E16" s="42" t="s">
        <v>87</v>
      </c>
      <c r="F16" s="43">
        <v>100</v>
      </c>
      <c r="G16" s="43">
        <v>16</v>
      </c>
      <c r="H16" s="43">
        <v>20</v>
      </c>
      <c r="I16" s="43">
        <v>5</v>
      </c>
      <c r="J16" s="43">
        <v>264</v>
      </c>
      <c r="K16" s="44">
        <v>608</v>
      </c>
      <c r="L16" s="43">
        <v>58.08</v>
      </c>
    </row>
    <row r="17" spans="1:12" ht="14.4">
      <c r="A17" s="23"/>
      <c r="B17" s="15"/>
      <c r="C17" s="11"/>
      <c r="D17" s="7" t="s">
        <v>29</v>
      </c>
      <c r="E17" s="42" t="s">
        <v>60</v>
      </c>
      <c r="F17" s="43">
        <v>180</v>
      </c>
      <c r="G17" s="43">
        <v>13</v>
      </c>
      <c r="H17" s="43">
        <v>12</v>
      </c>
      <c r="I17" s="43">
        <v>28</v>
      </c>
      <c r="J17" s="43">
        <v>209</v>
      </c>
      <c r="K17" s="44">
        <v>255</v>
      </c>
      <c r="L17" s="43">
        <v>5.55</v>
      </c>
    </row>
    <row r="18" spans="1:12" ht="14.4">
      <c r="A18" s="23"/>
      <c r="B18" s="15"/>
      <c r="C18" s="11"/>
      <c r="D18" s="7" t="s">
        <v>30</v>
      </c>
      <c r="E18" s="42" t="s">
        <v>88</v>
      </c>
      <c r="F18" s="43">
        <v>200</v>
      </c>
      <c r="G18" s="43">
        <v>0</v>
      </c>
      <c r="H18" s="43">
        <v>0</v>
      </c>
      <c r="I18" s="43">
        <v>24</v>
      </c>
      <c r="J18" s="43">
        <v>95</v>
      </c>
      <c r="K18" s="44">
        <v>82</v>
      </c>
      <c r="L18" s="43">
        <v>8.9700000000000006</v>
      </c>
    </row>
    <row r="19" spans="1:12" ht="14.4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4.4">
      <c r="A20" s="23"/>
      <c r="B20" s="15"/>
      <c r="C20" s="11"/>
      <c r="D20" s="7" t="s">
        <v>32</v>
      </c>
      <c r="E20" s="42" t="s">
        <v>77</v>
      </c>
      <c r="F20" s="43">
        <v>30</v>
      </c>
      <c r="G20" s="43">
        <v>2</v>
      </c>
      <c r="H20" s="43">
        <v>0</v>
      </c>
      <c r="I20" s="43">
        <v>14</v>
      </c>
      <c r="J20" s="43">
        <v>65</v>
      </c>
      <c r="K20" s="44">
        <v>0</v>
      </c>
      <c r="L20" s="43">
        <v>1.95</v>
      </c>
    </row>
    <row r="21" spans="1:12" ht="14.4">
      <c r="A21" s="23"/>
      <c r="B21" s="15"/>
      <c r="C21" s="11"/>
      <c r="D21" s="6" t="s">
        <v>89</v>
      </c>
      <c r="E21" s="42" t="s">
        <v>90</v>
      </c>
      <c r="F21" s="43">
        <v>40</v>
      </c>
      <c r="G21" s="43">
        <v>0</v>
      </c>
      <c r="H21" s="43">
        <v>3</v>
      </c>
      <c r="I21" s="43">
        <v>0</v>
      </c>
      <c r="J21" s="43">
        <v>32</v>
      </c>
      <c r="K21" s="44"/>
      <c r="L21" s="43">
        <v>14.9</v>
      </c>
    </row>
    <row r="22" spans="1:12" ht="14.4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>
      <c r="A23" s="24"/>
      <c r="B23" s="17"/>
      <c r="C23" s="8"/>
      <c r="D23" s="18" t="s">
        <v>33</v>
      </c>
      <c r="E23" s="9"/>
      <c r="F23" s="19">
        <f>SUM(F14:F22)</f>
        <v>800</v>
      </c>
      <c r="G23" s="19">
        <f t="shared" ref="G23:J23" si="2">SUM(G14:G22)</f>
        <v>33</v>
      </c>
      <c r="H23" s="19">
        <f t="shared" si="2"/>
        <v>37</v>
      </c>
      <c r="I23" s="19">
        <f t="shared" si="2"/>
        <v>89</v>
      </c>
      <c r="J23" s="19">
        <f t="shared" si="2"/>
        <v>768</v>
      </c>
      <c r="K23" s="25"/>
      <c r="L23" s="19">
        <f t="shared" ref="L23" si="3">SUM(L14:L22)</f>
        <v>123.55000000000001</v>
      </c>
    </row>
    <row r="24" spans="1:12" ht="14.4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1310</v>
      </c>
      <c r="G24" s="32">
        <f t="shared" ref="G24:J24" si="4">G13+G23</f>
        <v>50</v>
      </c>
      <c r="H24" s="32">
        <f t="shared" si="4"/>
        <v>60</v>
      </c>
      <c r="I24" s="32">
        <f t="shared" si="4"/>
        <v>164</v>
      </c>
      <c r="J24" s="32">
        <f t="shared" si="4"/>
        <v>1335</v>
      </c>
      <c r="K24" s="32"/>
      <c r="L24" s="32">
        <f t="shared" ref="L24" si="5">L13+L23</f>
        <v>182.95</v>
      </c>
    </row>
    <row r="25" spans="1:12" ht="14.4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4.4">
      <c r="A26" s="14"/>
      <c r="B26" s="15"/>
      <c r="C26" s="11"/>
      <c r="D26" s="6" t="s">
        <v>29</v>
      </c>
      <c r="E26" s="42" t="s">
        <v>91</v>
      </c>
      <c r="F26" s="43">
        <v>200</v>
      </c>
      <c r="G26" s="43">
        <v>6</v>
      </c>
      <c r="H26" s="43">
        <v>12</v>
      </c>
      <c r="I26" s="43">
        <v>37</v>
      </c>
      <c r="J26" s="43">
        <v>279</v>
      </c>
      <c r="K26" s="44">
        <v>262</v>
      </c>
      <c r="L26" s="43">
        <v>4.91</v>
      </c>
    </row>
    <row r="27" spans="1:12" ht="14.4">
      <c r="A27" s="14"/>
      <c r="B27" s="15"/>
      <c r="C27" s="11"/>
      <c r="D27" s="7" t="s">
        <v>22</v>
      </c>
      <c r="E27" s="42" t="s">
        <v>82</v>
      </c>
      <c r="F27" s="43">
        <v>200</v>
      </c>
      <c r="G27" s="43">
        <v>0</v>
      </c>
      <c r="H27" s="43">
        <v>0</v>
      </c>
      <c r="I27" s="43">
        <v>15</v>
      </c>
      <c r="J27" s="43">
        <v>59</v>
      </c>
      <c r="K27" s="44">
        <v>944</v>
      </c>
      <c r="L27" s="43">
        <v>4.0199999999999996</v>
      </c>
    </row>
    <row r="28" spans="1:12" ht="14.4">
      <c r="A28" s="14"/>
      <c r="B28" s="15"/>
      <c r="C28" s="11"/>
      <c r="D28" s="7" t="s">
        <v>23</v>
      </c>
      <c r="E28" s="42" t="s">
        <v>57</v>
      </c>
      <c r="F28" s="43">
        <v>20</v>
      </c>
      <c r="G28" s="43">
        <v>2</v>
      </c>
      <c r="H28" s="43">
        <v>0</v>
      </c>
      <c r="I28" s="43">
        <v>11</v>
      </c>
      <c r="J28" s="43">
        <v>52</v>
      </c>
      <c r="K28" s="44">
        <v>0</v>
      </c>
      <c r="L28" s="43">
        <v>1.82</v>
      </c>
    </row>
    <row r="29" spans="1:12" ht="14.4">
      <c r="A29" s="14"/>
      <c r="B29" s="15"/>
      <c r="C29" s="11"/>
      <c r="D29" s="7" t="s">
        <v>24</v>
      </c>
      <c r="E29" s="42" t="s">
        <v>42</v>
      </c>
      <c r="F29" s="43">
        <v>150</v>
      </c>
      <c r="G29" s="43">
        <v>1</v>
      </c>
      <c r="H29" s="43">
        <v>1</v>
      </c>
      <c r="I29" s="43">
        <v>13</v>
      </c>
      <c r="J29" s="43">
        <v>62</v>
      </c>
      <c r="K29" s="44">
        <v>0</v>
      </c>
      <c r="L29" s="43">
        <v>16.5</v>
      </c>
    </row>
    <row r="30" spans="1:12" ht="14.4">
      <c r="A30" s="14"/>
      <c r="B30" s="15"/>
      <c r="C30" s="11"/>
      <c r="D30" s="6"/>
      <c r="E30" s="42" t="s">
        <v>51</v>
      </c>
      <c r="F30" s="43">
        <v>20</v>
      </c>
      <c r="G30" s="43">
        <v>5</v>
      </c>
      <c r="H30" s="43">
        <v>6</v>
      </c>
      <c r="I30" s="43">
        <v>0</v>
      </c>
      <c r="J30" s="43">
        <v>72</v>
      </c>
      <c r="K30" s="44">
        <v>0</v>
      </c>
      <c r="L30" s="43">
        <v>11.39</v>
      </c>
    </row>
    <row r="31" spans="1:12" ht="14.4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>
      <c r="A32" s="16"/>
      <c r="B32" s="17"/>
      <c r="C32" s="8"/>
      <c r="D32" s="18" t="s">
        <v>33</v>
      </c>
      <c r="E32" s="9"/>
      <c r="F32" s="19">
        <f>SUM(F25:F31)</f>
        <v>590</v>
      </c>
      <c r="G32" s="19">
        <f t="shared" ref="G32" si="6">SUM(G25:G31)</f>
        <v>14</v>
      </c>
      <c r="H32" s="19">
        <f t="shared" ref="H32" si="7">SUM(H25:H31)</f>
        <v>19</v>
      </c>
      <c r="I32" s="19">
        <f t="shared" ref="I32" si="8">SUM(I25:I31)</f>
        <v>76</v>
      </c>
      <c r="J32" s="19">
        <f t="shared" ref="J32:L32" si="9">SUM(J25:J31)</f>
        <v>524</v>
      </c>
      <c r="K32" s="25"/>
      <c r="L32" s="19">
        <f t="shared" si="9"/>
        <v>38.64</v>
      </c>
    </row>
    <row r="33" spans="1:12" ht="14.4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>
        <v>30</v>
      </c>
      <c r="G33" s="43">
        <v>0</v>
      </c>
      <c r="H33" s="43">
        <v>0</v>
      </c>
      <c r="I33" s="43">
        <v>2</v>
      </c>
      <c r="J33" s="43">
        <v>10</v>
      </c>
      <c r="K33" s="44">
        <v>59</v>
      </c>
      <c r="L33" s="43">
        <v>11</v>
      </c>
    </row>
    <row r="34" spans="1:12" ht="15" thickBot="1">
      <c r="A34" s="14"/>
      <c r="B34" s="15"/>
      <c r="C34" s="11"/>
      <c r="D34" s="7" t="s">
        <v>27</v>
      </c>
      <c r="E34" s="42" t="s">
        <v>62</v>
      </c>
      <c r="F34" s="43">
        <v>250</v>
      </c>
      <c r="G34" s="43">
        <v>2</v>
      </c>
      <c r="H34" s="43">
        <v>2</v>
      </c>
      <c r="I34" s="43">
        <v>17</v>
      </c>
      <c r="J34" s="43">
        <v>100</v>
      </c>
      <c r="K34" s="44">
        <v>197</v>
      </c>
      <c r="L34" s="43">
        <v>34.950000000000003</v>
      </c>
    </row>
    <row r="35" spans="1:12" ht="14.4">
      <c r="A35" s="14"/>
      <c r="B35" s="15"/>
      <c r="C35" s="11"/>
      <c r="D35" s="7" t="s">
        <v>28</v>
      </c>
      <c r="E35" s="39" t="s">
        <v>63</v>
      </c>
      <c r="F35" s="40">
        <v>100</v>
      </c>
      <c r="G35" s="40">
        <v>18</v>
      </c>
      <c r="H35" s="40">
        <v>2</v>
      </c>
      <c r="I35" s="40">
        <v>12</v>
      </c>
      <c r="J35" s="40">
        <v>140</v>
      </c>
      <c r="K35" s="41">
        <v>668</v>
      </c>
      <c r="L35" s="40">
        <v>50.54</v>
      </c>
    </row>
    <row r="36" spans="1:12" ht="14.4">
      <c r="A36" s="14"/>
      <c r="B36" s="15"/>
      <c r="C36" s="11"/>
      <c r="D36" s="7" t="s">
        <v>29</v>
      </c>
      <c r="E36" s="42" t="s">
        <v>92</v>
      </c>
      <c r="F36" s="43">
        <v>300</v>
      </c>
      <c r="G36" s="43">
        <v>2</v>
      </c>
      <c r="H36" s="43">
        <v>3</v>
      </c>
      <c r="I36" s="43">
        <v>13</v>
      </c>
      <c r="J36" s="43">
        <v>91</v>
      </c>
      <c r="K36" s="44">
        <v>694</v>
      </c>
      <c r="L36" s="43">
        <v>24.27</v>
      </c>
    </row>
    <row r="37" spans="1:12" ht="14.4">
      <c r="A37" s="14"/>
      <c r="B37" s="15"/>
      <c r="C37" s="11"/>
      <c r="D37" s="7" t="s">
        <v>30</v>
      </c>
      <c r="E37" s="42" t="s">
        <v>69</v>
      </c>
      <c r="F37" s="43">
        <v>200</v>
      </c>
      <c r="G37" s="43">
        <v>0</v>
      </c>
      <c r="H37" s="43">
        <v>0</v>
      </c>
      <c r="I37" s="43">
        <v>2</v>
      </c>
      <c r="J37" s="43">
        <v>10</v>
      </c>
      <c r="K37" s="44">
        <v>81</v>
      </c>
      <c r="L37" s="43">
        <v>10.49</v>
      </c>
    </row>
    <row r="38" spans="1:12" ht="14.4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4.4">
      <c r="A39" s="14"/>
      <c r="B39" s="15"/>
      <c r="C39" s="11"/>
      <c r="D39" s="7" t="s">
        <v>32</v>
      </c>
      <c r="E39" s="42" t="s">
        <v>81</v>
      </c>
      <c r="F39" s="43">
        <v>20</v>
      </c>
      <c r="G39" s="43">
        <v>1</v>
      </c>
      <c r="H39" s="43">
        <v>0</v>
      </c>
      <c r="I39" s="43">
        <v>9</v>
      </c>
      <c r="J39" s="43">
        <v>43</v>
      </c>
      <c r="K39" s="44">
        <v>0</v>
      </c>
      <c r="L39" s="43">
        <v>1.3</v>
      </c>
    </row>
    <row r="40" spans="1:12" ht="14.4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>
      <c r="A42" s="16"/>
      <c r="B42" s="17"/>
      <c r="C42" s="8"/>
      <c r="D42" s="18" t="s">
        <v>33</v>
      </c>
      <c r="E42" s="9"/>
      <c r="F42" s="19">
        <f>SUM(F33:F41)</f>
        <v>900</v>
      </c>
      <c r="G42" s="19">
        <f t="shared" ref="G42" si="10">SUM(G33:G41)</f>
        <v>23</v>
      </c>
      <c r="H42" s="19">
        <f t="shared" ref="H42" si="11">SUM(H33:H41)</f>
        <v>7</v>
      </c>
      <c r="I42" s="19">
        <f t="shared" ref="I42" si="12">SUM(I33:I41)</f>
        <v>55</v>
      </c>
      <c r="J42" s="19">
        <f t="shared" ref="J42:L42" si="13">SUM(J33:J41)</f>
        <v>394</v>
      </c>
      <c r="K42" s="25"/>
      <c r="L42" s="19">
        <f t="shared" si="13"/>
        <v>132.55000000000001</v>
      </c>
    </row>
    <row r="43" spans="1:12" ht="15.75" customHeight="1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1490</v>
      </c>
      <c r="G43" s="32">
        <f t="shared" ref="G43" si="14">G32+G42</f>
        <v>37</v>
      </c>
      <c r="H43" s="32">
        <f t="shared" ref="H43" si="15">H32+H42</f>
        <v>26</v>
      </c>
      <c r="I43" s="32">
        <f t="shared" ref="I43" si="16">I32+I42</f>
        <v>131</v>
      </c>
      <c r="J43" s="32">
        <f t="shared" ref="J43:L43" si="17">J32+J42</f>
        <v>918</v>
      </c>
      <c r="K43" s="32"/>
      <c r="L43" s="32">
        <f t="shared" si="17"/>
        <v>171.19</v>
      </c>
    </row>
    <row r="44" spans="1:12" ht="14.4">
      <c r="A44" s="20">
        <v>1</v>
      </c>
      <c r="B44" s="21">
        <v>3</v>
      </c>
      <c r="C44" s="22" t="s">
        <v>20</v>
      </c>
      <c r="D44" s="5" t="s">
        <v>21</v>
      </c>
      <c r="E44" s="39" t="s">
        <v>71</v>
      </c>
      <c r="F44" s="40">
        <v>200</v>
      </c>
      <c r="G44" s="40">
        <v>9</v>
      </c>
      <c r="H44" s="40">
        <v>11</v>
      </c>
      <c r="I44" s="40">
        <v>37</v>
      </c>
      <c r="J44" s="40">
        <v>284</v>
      </c>
      <c r="K44" s="41">
        <v>390</v>
      </c>
      <c r="L44" s="40">
        <v>9.2799999999999994</v>
      </c>
    </row>
    <row r="45" spans="1:12" ht="14.4">
      <c r="A45" s="23"/>
      <c r="B45" s="15"/>
      <c r="C45" s="11"/>
      <c r="D45" s="6"/>
      <c r="E45" s="42" t="s">
        <v>51</v>
      </c>
      <c r="F45" s="43">
        <v>20</v>
      </c>
      <c r="G45" s="43">
        <v>5</v>
      </c>
      <c r="H45" s="43">
        <v>6</v>
      </c>
      <c r="I45" s="43">
        <v>0</v>
      </c>
      <c r="J45" s="43">
        <v>72</v>
      </c>
      <c r="K45" s="44">
        <v>2</v>
      </c>
      <c r="L45" s="43">
        <v>11.39</v>
      </c>
    </row>
    <row r="46" spans="1:12" ht="14.4">
      <c r="A46" s="23"/>
      <c r="B46" s="15"/>
      <c r="C46" s="11"/>
      <c r="D46" s="7" t="s">
        <v>22</v>
      </c>
      <c r="E46" s="42" t="s">
        <v>93</v>
      </c>
      <c r="F46" s="43">
        <v>200</v>
      </c>
      <c r="G46" s="43">
        <v>0</v>
      </c>
      <c r="H46" s="43">
        <v>0</v>
      </c>
      <c r="I46" s="43">
        <v>15</v>
      </c>
      <c r="J46" s="43">
        <v>13</v>
      </c>
      <c r="K46" s="44">
        <v>66</v>
      </c>
      <c r="L46" s="43">
        <v>6.01</v>
      </c>
    </row>
    <row r="47" spans="1:12" ht="14.4">
      <c r="A47" s="23"/>
      <c r="B47" s="15"/>
      <c r="C47" s="11"/>
      <c r="D47" s="7" t="s">
        <v>23</v>
      </c>
      <c r="E47" s="42" t="s">
        <v>77</v>
      </c>
      <c r="F47" s="43">
        <v>20</v>
      </c>
      <c r="G47" s="43">
        <v>1</v>
      </c>
      <c r="H47" s="43">
        <v>0</v>
      </c>
      <c r="I47" s="43">
        <v>9</v>
      </c>
      <c r="J47" s="43">
        <v>43</v>
      </c>
      <c r="K47" s="44">
        <v>0</v>
      </c>
      <c r="L47" s="43">
        <v>1.3</v>
      </c>
    </row>
    <row r="48" spans="1:12" ht="14.4">
      <c r="A48" s="23"/>
      <c r="B48" s="15"/>
      <c r="C48" s="11"/>
      <c r="D48" s="7" t="s">
        <v>24</v>
      </c>
      <c r="E48" s="42" t="s">
        <v>72</v>
      </c>
      <c r="F48" s="43">
        <v>150</v>
      </c>
      <c r="G48" s="43">
        <v>1</v>
      </c>
      <c r="H48" s="43">
        <v>0</v>
      </c>
      <c r="I48" s="43">
        <v>11</v>
      </c>
      <c r="J48" s="43">
        <v>52</v>
      </c>
      <c r="K48" s="44">
        <v>0</v>
      </c>
      <c r="L48" s="43">
        <v>33</v>
      </c>
    </row>
    <row r="49" spans="1:12" ht="14.4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>
      <c r="A51" s="24"/>
      <c r="B51" s="17"/>
      <c r="C51" s="8"/>
      <c r="D51" s="18" t="s">
        <v>33</v>
      </c>
      <c r="E51" s="9"/>
      <c r="F51" s="19">
        <f>SUM(F44:F50)</f>
        <v>590</v>
      </c>
      <c r="G51" s="19">
        <f t="shared" ref="G51" si="18">SUM(G44:G50)</f>
        <v>16</v>
      </c>
      <c r="H51" s="19">
        <f t="shared" ref="H51" si="19">SUM(H44:H50)</f>
        <v>17</v>
      </c>
      <c r="I51" s="19">
        <f t="shared" ref="I51" si="20">SUM(I44:I50)</f>
        <v>72</v>
      </c>
      <c r="J51" s="19">
        <f t="shared" ref="J51:L51" si="21">SUM(J44:J50)</f>
        <v>464</v>
      </c>
      <c r="K51" s="25"/>
      <c r="L51" s="19">
        <f t="shared" si="21"/>
        <v>60.980000000000004</v>
      </c>
    </row>
    <row r="52" spans="1:12" ht="14.4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4">
      <c r="A53" s="23"/>
      <c r="B53" s="15"/>
      <c r="C53" s="11"/>
      <c r="D53" s="7" t="s">
        <v>27</v>
      </c>
      <c r="E53" s="42" t="s">
        <v>94</v>
      </c>
      <c r="F53" s="43">
        <v>250</v>
      </c>
      <c r="G53" s="43">
        <v>7</v>
      </c>
      <c r="H53" s="43">
        <v>2</v>
      </c>
      <c r="I53" s="43">
        <v>27</v>
      </c>
      <c r="J53" s="43">
        <v>158</v>
      </c>
      <c r="K53" s="44">
        <v>138</v>
      </c>
      <c r="L53" s="43">
        <v>16.23</v>
      </c>
    </row>
    <row r="54" spans="1:12" ht="14.4">
      <c r="A54" s="23"/>
      <c r="B54" s="15"/>
      <c r="C54" s="11"/>
      <c r="D54" s="7" t="s">
        <v>28</v>
      </c>
      <c r="E54" s="42" t="s">
        <v>95</v>
      </c>
      <c r="F54" s="43">
        <v>100</v>
      </c>
      <c r="G54" s="43">
        <v>15</v>
      </c>
      <c r="H54" s="43">
        <v>15</v>
      </c>
      <c r="I54" s="43">
        <v>2</v>
      </c>
      <c r="J54" s="43">
        <v>205</v>
      </c>
      <c r="K54" s="44">
        <v>54</v>
      </c>
      <c r="L54" s="43">
        <v>63.13</v>
      </c>
    </row>
    <row r="55" spans="1:12" ht="14.4">
      <c r="A55" s="23"/>
      <c r="B55" s="15"/>
      <c r="C55" s="11"/>
      <c r="D55" s="7" t="s">
        <v>29</v>
      </c>
      <c r="E55" s="42" t="s">
        <v>65</v>
      </c>
      <c r="F55" s="43">
        <v>180</v>
      </c>
      <c r="G55" s="43">
        <v>6</v>
      </c>
      <c r="H55" s="43">
        <v>3</v>
      </c>
      <c r="I55" s="43">
        <v>36</v>
      </c>
      <c r="J55" s="43">
        <v>192</v>
      </c>
      <c r="K55" s="44">
        <v>413</v>
      </c>
      <c r="L55" s="43">
        <v>4.93</v>
      </c>
    </row>
    <row r="56" spans="1:12" ht="14.4">
      <c r="A56" s="23"/>
      <c r="B56" s="15"/>
      <c r="C56" s="11"/>
      <c r="D56" s="7" t="s">
        <v>30</v>
      </c>
      <c r="E56" s="42" t="s">
        <v>40</v>
      </c>
      <c r="F56" s="43">
        <v>200</v>
      </c>
      <c r="G56" s="43">
        <v>0</v>
      </c>
      <c r="H56" s="43">
        <v>0</v>
      </c>
      <c r="I56" s="43">
        <v>3</v>
      </c>
      <c r="J56" s="43">
        <v>11</v>
      </c>
      <c r="K56" s="44">
        <v>0</v>
      </c>
      <c r="L56" s="43">
        <v>20</v>
      </c>
    </row>
    <row r="57" spans="1:12" ht="14.4">
      <c r="A57" s="23"/>
      <c r="B57" s="15"/>
      <c r="C57" s="11"/>
      <c r="D57" s="7" t="s">
        <v>31</v>
      </c>
      <c r="E57" s="42" t="s">
        <v>96</v>
      </c>
      <c r="F57" s="43">
        <v>20</v>
      </c>
      <c r="G57" s="43">
        <v>2</v>
      </c>
      <c r="H57" s="43">
        <v>0</v>
      </c>
      <c r="I57" s="43">
        <v>11</v>
      </c>
      <c r="J57" s="43">
        <v>52</v>
      </c>
      <c r="K57" s="44">
        <v>0</v>
      </c>
      <c r="L57" s="43">
        <v>1.82</v>
      </c>
    </row>
    <row r="58" spans="1:12" ht="14.4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4.4">
      <c r="A59" s="23"/>
      <c r="B59" s="15"/>
      <c r="C59" s="11"/>
      <c r="D59" s="6" t="s">
        <v>59</v>
      </c>
      <c r="E59" s="42"/>
      <c r="F59" s="43"/>
      <c r="G59" s="43"/>
      <c r="H59" s="43"/>
      <c r="I59" s="43"/>
      <c r="J59" s="43"/>
      <c r="K59" s="44"/>
      <c r="L59" s="43"/>
    </row>
    <row r="60" spans="1:12" ht="14.4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>
      <c r="A61" s="24"/>
      <c r="B61" s="17"/>
      <c r="C61" s="8"/>
      <c r="D61" s="18" t="s">
        <v>33</v>
      </c>
      <c r="E61" s="9"/>
      <c r="F61" s="19">
        <f>SUM(F52:F60)</f>
        <v>750</v>
      </c>
      <c r="G61" s="19">
        <f t="shared" ref="G61" si="22">SUM(G52:G60)</f>
        <v>30</v>
      </c>
      <c r="H61" s="19">
        <f t="shared" ref="H61" si="23">SUM(H52:H60)</f>
        <v>20</v>
      </c>
      <c r="I61" s="19">
        <f t="shared" ref="I61" si="24">SUM(I52:I60)</f>
        <v>79</v>
      </c>
      <c r="J61" s="19">
        <f t="shared" ref="J61:L61" si="25">SUM(J52:J60)</f>
        <v>618</v>
      </c>
      <c r="K61" s="25"/>
      <c r="L61" s="19">
        <f t="shared" si="25"/>
        <v>106.10999999999999</v>
      </c>
    </row>
    <row r="62" spans="1:12" ht="15.75" customHeight="1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1340</v>
      </c>
      <c r="G62" s="32">
        <f t="shared" ref="G62" si="26">G51+G61</f>
        <v>46</v>
      </c>
      <c r="H62" s="32">
        <f t="shared" ref="H62" si="27">H51+H61</f>
        <v>37</v>
      </c>
      <c r="I62" s="32">
        <f t="shared" ref="I62" si="28">I51+I61</f>
        <v>151</v>
      </c>
      <c r="J62" s="32">
        <f t="shared" ref="J62:L62" si="29">J51+J61</f>
        <v>1082</v>
      </c>
      <c r="K62" s="32"/>
      <c r="L62" s="32">
        <f t="shared" si="29"/>
        <v>167.08999999999997</v>
      </c>
    </row>
    <row r="63" spans="1:12" ht="14.4">
      <c r="A63" s="20">
        <v>1</v>
      </c>
      <c r="B63" s="21">
        <v>4</v>
      </c>
      <c r="C63" s="22" t="s">
        <v>20</v>
      </c>
      <c r="D63" s="5" t="s">
        <v>21</v>
      </c>
      <c r="E63" s="39" t="s">
        <v>54</v>
      </c>
      <c r="F63" s="40">
        <v>170</v>
      </c>
      <c r="G63" s="40">
        <v>17</v>
      </c>
      <c r="H63" s="40">
        <v>20</v>
      </c>
      <c r="I63" s="40">
        <v>7</v>
      </c>
      <c r="J63" s="40">
        <v>275</v>
      </c>
      <c r="K63" s="41">
        <v>438</v>
      </c>
      <c r="L63" s="40">
        <v>27.65</v>
      </c>
    </row>
    <row r="64" spans="1:12" ht="14.4">
      <c r="A64" s="23"/>
      <c r="B64" s="15"/>
      <c r="C64" s="11"/>
      <c r="D64" s="6"/>
      <c r="E64" s="42" t="s">
        <v>97</v>
      </c>
      <c r="F64" s="43">
        <v>60</v>
      </c>
      <c r="G64" s="43">
        <v>1</v>
      </c>
      <c r="H64" s="43">
        <v>0</v>
      </c>
      <c r="I64" s="43">
        <v>3</v>
      </c>
      <c r="J64" s="43">
        <v>19</v>
      </c>
      <c r="K64" s="44">
        <v>59</v>
      </c>
      <c r="L64" s="43">
        <v>15.05</v>
      </c>
    </row>
    <row r="65" spans="1:12" ht="14.4">
      <c r="A65" s="23"/>
      <c r="B65" s="15"/>
      <c r="C65" s="11"/>
      <c r="D65" s="7" t="s">
        <v>22</v>
      </c>
      <c r="E65" s="42" t="s">
        <v>82</v>
      </c>
      <c r="F65" s="43">
        <v>200</v>
      </c>
      <c r="G65" s="43">
        <v>0</v>
      </c>
      <c r="H65" s="43">
        <v>0</v>
      </c>
      <c r="I65" s="43">
        <v>15</v>
      </c>
      <c r="J65" s="43">
        <v>57</v>
      </c>
      <c r="K65" s="44">
        <v>944</v>
      </c>
      <c r="L65" s="43">
        <v>1.95</v>
      </c>
    </row>
    <row r="66" spans="1:12" ht="14.4">
      <c r="A66" s="23"/>
      <c r="B66" s="15"/>
      <c r="C66" s="11"/>
      <c r="D66" s="7" t="s">
        <v>23</v>
      </c>
      <c r="E66" s="42" t="s">
        <v>77</v>
      </c>
      <c r="F66" s="43">
        <v>30</v>
      </c>
      <c r="G66" s="43">
        <v>2</v>
      </c>
      <c r="H66" s="43">
        <v>0</v>
      </c>
      <c r="I66" s="43">
        <v>14</v>
      </c>
      <c r="J66" s="43">
        <v>65</v>
      </c>
      <c r="K66" s="44">
        <v>0</v>
      </c>
      <c r="L66" s="43">
        <v>1.95</v>
      </c>
    </row>
    <row r="67" spans="1:12" ht="14.4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4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>
      <c r="A70" s="24"/>
      <c r="B70" s="17"/>
      <c r="C70" s="8"/>
      <c r="D70" s="18" t="s">
        <v>33</v>
      </c>
      <c r="E70" s="9"/>
      <c r="F70" s="19">
        <f>SUM(F63:F69)</f>
        <v>460</v>
      </c>
      <c r="G70" s="19">
        <f t="shared" ref="G70" si="30">SUM(G63:G69)</f>
        <v>20</v>
      </c>
      <c r="H70" s="19">
        <f t="shared" ref="H70" si="31">SUM(H63:H69)</f>
        <v>20</v>
      </c>
      <c r="I70" s="19">
        <f t="shared" ref="I70" si="32">SUM(I63:I69)</f>
        <v>39</v>
      </c>
      <c r="J70" s="19">
        <f t="shared" ref="J70:L70" si="33">SUM(J63:J69)</f>
        <v>416</v>
      </c>
      <c r="K70" s="25"/>
      <c r="L70" s="19">
        <f t="shared" si="33"/>
        <v>46.600000000000009</v>
      </c>
    </row>
    <row r="71" spans="1:12" ht="14.4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97</v>
      </c>
      <c r="F71" s="43">
        <v>60</v>
      </c>
      <c r="G71" s="43">
        <v>1</v>
      </c>
      <c r="H71" s="43">
        <v>0</v>
      </c>
      <c r="I71" s="43">
        <v>3</v>
      </c>
      <c r="J71" s="43">
        <v>19</v>
      </c>
      <c r="K71" s="44">
        <v>59</v>
      </c>
      <c r="L71" s="43">
        <v>15.05</v>
      </c>
    </row>
    <row r="72" spans="1:12" ht="14.4">
      <c r="A72" s="23"/>
      <c r="B72" s="15"/>
      <c r="C72" s="11"/>
      <c r="D72" s="7" t="s">
        <v>27</v>
      </c>
      <c r="E72" s="42" t="s">
        <v>98</v>
      </c>
      <c r="F72" s="43">
        <v>250</v>
      </c>
      <c r="G72" s="43">
        <v>3</v>
      </c>
      <c r="H72" s="43">
        <v>5</v>
      </c>
      <c r="I72" s="43">
        <v>14</v>
      </c>
      <c r="J72" s="43">
        <v>112</v>
      </c>
      <c r="K72" s="44">
        <v>151</v>
      </c>
      <c r="L72" s="43">
        <v>16.190000000000001</v>
      </c>
    </row>
    <row r="73" spans="1:12" ht="14.4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4.4">
      <c r="A74" s="23"/>
      <c r="B74" s="15"/>
      <c r="C74" s="11"/>
      <c r="D74" s="7" t="s">
        <v>29</v>
      </c>
      <c r="E74" s="42" t="s">
        <v>99</v>
      </c>
      <c r="F74" s="43">
        <v>200</v>
      </c>
      <c r="G74" s="43">
        <v>13</v>
      </c>
      <c r="H74" s="43">
        <v>15</v>
      </c>
      <c r="I74" s="43">
        <v>35</v>
      </c>
      <c r="J74" s="43">
        <v>327</v>
      </c>
      <c r="K74" s="44">
        <v>403</v>
      </c>
      <c r="L74" s="43">
        <v>90.08</v>
      </c>
    </row>
    <row r="75" spans="1:12" ht="14.4">
      <c r="A75" s="23"/>
      <c r="B75" s="15"/>
      <c r="C75" s="11"/>
      <c r="D75" s="7" t="s">
        <v>30</v>
      </c>
      <c r="E75" s="42" t="s">
        <v>66</v>
      </c>
      <c r="F75" s="43">
        <v>200</v>
      </c>
      <c r="G75" s="43">
        <v>0</v>
      </c>
      <c r="H75" s="43">
        <v>0</v>
      </c>
      <c r="I75" s="43">
        <v>3</v>
      </c>
      <c r="J75" s="43">
        <v>13</v>
      </c>
      <c r="K75" s="44">
        <v>66</v>
      </c>
      <c r="L75" s="43">
        <v>9.25</v>
      </c>
    </row>
    <row r="76" spans="1:12" ht="14.4">
      <c r="A76" s="23"/>
      <c r="B76" s="15"/>
      <c r="C76" s="11"/>
      <c r="D76" s="7" t="s">
        <v>31</v>
      </c>
      <c r="E76" s="42" t="s">
        <v>47</v>
      </c>
      <c r="F76" s="43">
        <v>30</v>
      </c>
      <c r="G76" s="43">
        <v>2</v>
      </c>
      <c r="H76" s="43">
        <v>1</v>
      </c>
      <c r="I76" s="43">
        <v>16</v>
      </c>
      <c r="J76" s="43">
        <v>78</v>
      </c>
      <c r="K76" s="44">
        <v>0</v>
      </c>
      <c r="L76" s="43">
        <v>2.78</v>
      </c>
    </row>
    <row r="77" spans="1:12" ht="14.4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4.4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>
      <c r="A80" s="24"/>
      <c r="B80" s="17"/>
      <c r="C80" s="8"/>
      <c r="D80" s="18" t="s">
        <v>33</v>
      </c>
      <c r="E80" s="9"/>
      <c r="F80" s="19">
        <f>SUM(F71:F79)</f>
        <v>740</v>
      </c>
      <c r="G80" s="19">
        <f t="shared" ref="G80" si="34">SUM(G71:G79)</f>
        <v>19</v>
      </c>
      <c r="H80" s="19">
        <f t="shared" ref="H80" si="35">SUM(H71:H79)</f>
        <v>21</v>
      </c>
      <c r="I80" s="19">
        <f t="shared" ref="I80" si="36">SUM(I71:I79)</f>
        <v>71</v>
      </c>
      <c r="J80" s="19">
        <f t="shared" ref="J80:L80" si="37">SUM(J71:J79)</f>
        <v>549</v>
      </c>
      <c r="K80" s="25"/>
      <c r="L80" s="19">
        <f t="shared" si="37"/>
        <v>133.35</v>
      </c>
    </row>
    <row r="81" spans="1:12" ht="15.75" customHeight="1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1200</v>
      </c>
      <c r="G81" s="32">
        <f t="shared" ref="G81" si="38">G70+G80</f>
        <v>39</v>
      </c>
      <c r="H81" s="32">
        <f t="shared" ref="H81" si="39">H70+H80</f>
        <v>41</v>
      </c>
      <c r="I81" s="32">
        <f t="shared" ref="I81" si="40">I70+I80</f>
        <v>110</v>
      </c>
      <c r="J81" s="32">
        <f t="shared" ref="J81:L81" si="41">J70+J80</f>
        <v>965</v>
      </c>
      <c r="K81" s="32"/>
      <c r="L81" s="32">
        <f t="shared" si="41"/>
        <v>179.95</v>
      </c>
    </row>
    <row r="82" spans="1:12" ht="14.4">
      <c r="A82" s="20">
        <v>1</v>
      </c>
      <c r="B82" s="21">
        <v>5</v>
      </c>
      <c r="C82" s="22" t="s">
        <v>20</v>
      </c>
      <c r="D82" s="5" t="s">
        <v>21</v>
      </c>
      <c r="E82" s="39" t="s">
        <v>100</v>
      </c>
      <c r="F82" s="40">
        <v>90</v>
      </c>
      <c r="G82" s="40">
        <v>12</v>
      </c>
      <c r="H82" s="40">
        <v>17</v>
      </c>
      <c r="I82" s="40">
        <v>17</v>
      </c>
      <c r="J82" s="40">
        <v>242</v>
      </c>
      <c r="K82" s="41">
        <v>423</v>
      </c>
      <c r="L82" s="40">
        <v>52.15</v>
      </c>
    </row>
    <row r="83" spans="1:12" ht="14.4">
      <c r="A83" s="23"/>
      <c r="B83" s="15"/>
      <c r="C83" s="11"/>
      <c r="D83" s="6" t="s">
        <v>29</v>
      </c>
      <c r="E83" s="42" t="s">
        <v>83</v>
      </c>
      <c r="F83" s="43">
        <v>180</v>
      </c>
      <c r="G83" s="43">
        <v>6</v>
      </c>
      <c r="H83" s="43">
        <v>3</v>
      </c>
      <c r="I83" s="43">
        <v>36</v>
      </c>
      <c r="J83" s="43">
        <v>192</v>
      </c>
      <c r="K83" s="44">
        <v>413</v>
      </c>
      <c r="L83" s="43">
        <v>4.93</v>
      </c>
    </row>
    <row r="84" spans="1:12" ht="14.4">
      <c r="A84" s="23"/>
      <c r="B84" s="15"/>
      <c r="C84" s="11"/>
      <c r="D84" s="7" t="s">
        <v>22</v>
      </c>
      <c r="E84" s="42" t="s">
        <v>45</v>
      </c>
      <c r="F84" s="43">
        <v>200</v>
      </c>
      <c r="G84" s="43">
        <v>0</v>
      </c>
      <c r="H84" s="43">
        <v>0</v>
      </c>
      <c r="I84" s="43">
        <v>15</v>
      </c>
      <c r="J84" s="43">
        <v>57</v>
      </c>
      <c r="K84" s="44">
        <v>943</v>
      </c>
      <c r="L84" s="43">
        <v>1.58</v>
      </c>
    </row>
    <row r="85" spans="1:12" ht="14.4">
      <c r="A85" s="23"/>
      <c r="B85" s="15"/>
      <c r="C85" s="11"/>
      <c r="D85" s="7" t="s">
        <v>23</v>
      </c>
      <c r="E85" s="42" t="s">
        <v>47</v>
      </c>
      <c r="F85" s="43">
        <v>20</v>
      </c>
      <c r="G85" s="43">
        <v>2</v>
      </c>
      <c r="H85" s="43">
        <v>0</v>
      </c>
      <c r="I85" s="43">
        <v>11</v>
      </c>
      <c r="J85" s="43">
        <v>52</v>
      </c>
      <c r="K85" s="44">
        <v>0</v>
      </c>
      <c r="L85" s="43">
        <v>1.82</v>
      </c>
    </row>
    <row r="86" spans="1:12" ht="14.4">
      <c r="A86" s="23"/>
      <c r="B86" s="15"/>
      <c r="C86" s="11"/>
      <c r="D86" s="7" t="s">
        <v>24</v>
      </c>
      <c r="E86" s="42" t="s">
        <v>101</v>
      </c>
      <c r="F86" s="43">
        <v>200</v>
      </c>
      <c r="G86" s="43">
        <v>0</v>
      </c>
      <c r="H86" s="43">
        <v>0</v>
      </c>
      <c r="I86" s="43">
        <v>17</v>
      </c>
      <c r="J86" s="43">
        <v>80</v>
      </c>
      <c r="K86" s="44">
        <v>0</v>
      </c>
      <c r="L86" s="43">
        <v>34</v>
      </c>
    </row>
    <row r="87" spans="1:12" ht="14.4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>
      <c r="A89" s="24"/>
      <c r="B89" s="17"/>
      <c r="C89" s="8"/>
      <c r="D89" s="18" t="s">
        <v>33</v>
      </c>
      <c r="E89" s="9"/>
      <c r="F89" s="19">
        <f>SUM(F82:F88)</f>
        <v>690</v>
      </c>
      <c r="G89" s="19">
        <f t="shared" ref="G89" si="42">SUM(G82:G88)</f>
        <v>20</v>
      </c>
      <c r="H89" s="19">
        <f t="shared" ref="H89" si="43">SUM(H82:H88)</f>
        <v>20</v>
      </c>
      <c r="I89" s="19">
        <f t="shared" ref="I89" si="44">SUM(I82:I88)</f>
        <v>96</v>
      </c>
      <c r="J89" s="19">
        <f t="shared" ref="J89:L89" si="45">SUM(J82:J88)</f>
        <v>623</v>
      </c>
      <c r="K89" s="25"/>
      <c r="L89" s="19">
        <f t="shared" si="45"/>
        <v>94.47999999999999</v>
      </c>
    </row>
    <row r="90" spans="1:12" ht="14.4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4.4">
      <c r="A91" s="23"/>
      <c r="B91" s="15"/>
      <c r="C91" s="11"/>
      <c r="D91" s="7" t="s">
        <v>27</v>
      </c>
      <c r="E91" s="42" t="s">
        <v>67</v>
      </c>
      <c r="F91" s="43">
        <v>250</v>
      </c>
      <c r="G91" s="43">
        <v>2</v>
      </c>
      <c r="H91" s="43">
        <v>6</v>
      </c>
      <c r="I91" s="43">
        <v>13</v>
      </c>
      <c r="J91" s="43">
        <v>114</v>
      </c>
      <c r="K91" s="44">
        <v>170</v>
      </c>
      <c r="L91" s="43">
        <v>26.02</v>
      </c>
    </row>
    <row r="92" spans="1:12" ht="14.4">
      <c r="A92" s="23"/>
      <c r="B92" s="15"/>
      <c r="C92" s="11"/>
      <c r="D92" s="7" t="s">
        <v>28</v>
      </c>
      <c r="E92" s="42" t="s">
        <v>102</v>
      </c>
      <c r="F92" s="43">
        <v>100</v>
      </c>
      <c r="G92" s="43">
        <v>2</v>
      </c>
      <c r="H92" s="43">
        <v>10</v>
      </c>
      <c r="I92" s="43">
        <v>9</v>
      </c>
      <c r="J92" s="43">
        <v>139</v>
      </c>
      <c r="K92" s="44">
        <v>42</v>
      </c>
      <c r="L92" s="43">
        <v>58.84</v>
      </c>
    </row>
    <row r="93" spans="1:12" ht="14.4">
      <c r="A93" s="23"/>
      <c r="B93" s="15"/>
      <c r="C93" s="11"/>
      <c r="D93" s="7" t="s">
        <v>29</v>
      </c>
      <c r="E93" s="42" t="s">
        <v>103</v>
      </c>
      <c r="F93" s="43">
        <v>180</v>
      </c>
      <c r="G93" s="43">
        <v>5</v>
      </c>
      <c r="H93" s="43">
        <v>7</v>
      </c>
      <c r="I93" s="43">
        <v>48</v>
      </c>
      <c r="J93" s="43">
        <v>276</v>
      </c>
      <c r="K93" s="44">
        <v>378</v>
      </c>
      <c r="L93" s="43">
        <v>9.5500000000000007</v>
      </c>
    </row>
    <row r="94" spans="1:12" ht="14.4">
      <c r="A94" s="23"/>
      <c r="B94" s="15"/>
      <c r="C94" s="11"/>
      <c r="D94" s="7" t="s">
        <v>30</v>
      </c>
      <c r="E94" s="42" t="s">
        <v>40</v>
      </c>
      <c r="F94" s="43">
        <v>200</v>
      </c>
      <c r="G94" s="43">
        <v>0</v>
      </c>
      <c r="H94" s="43">
        <v>0</v>
      </c>
      <c r="I94" s="43">
        <v>3</v>
      </c>
      <c r="J94" s="43">
        <v>11</v>
      </c>
      <c r="K94" s="44">
        <v>0</v>
      </c>
      <c r="L94" s="43">
        <v>20</v>
      </c>
    </row>
    <row r="95" spans="1:12" ht="14.4">
      <c r="A95" s="23"/>
      <c r="B95" s="15"/>
      <c r="C95" s="11"/>
      <c r="D95" s="7" t="s">
        <v>31</v>
      </c>
      <c r="E95" s="42" t="s">
        <v>78</v>
      </c>
      <c r="F95" s="43">
        <v>30</v>
      </c>
      <c r="G95" s="43">
        <v>2</v>
      </c>
      <c r="H95" s="43">
        <v>0</v>
      </c>
      <c r="I95" s="43">
        <v>15</v>
      </c>
      <c r="J95" s="43">
        <v>71</v>
      </c>
      <c r="K95" s="44">
        <v>0</v>
      </c>
      <c r="L95" s="43">
        <v>2.21</v>
      </c>
    </row>
    <row r="96" spans="1:12" ht="14.4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4.4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>
      <c r="A99" s="24"/>
      <c r="B99" s="17"/>
      <c r="C99" s="8"/>
      <c r="D99" s="18" t="s">
        <v>33</v>
      </c>
      <c r="E99" s="9"/>
      <c r="F99" s="19">
        <f>SUM(F90:F98)</f>
        <v>760</v>
      </c>
      <c r="G99" s="19">
        <f t="shared" ref="G99" si="46">SUM(G90:G98)</f>
        <v>11</v>
      </c>
      <c r="H99" s="19">
        <f t="shared" ref="H99" si="47">SUM(H90:H98)</f>
        <v>23</v>
      </c>
      <c r="I99" s="19">
        <f t="shared" ref="I99" si="48">SUM(I90:I98)</f>
        <v>88</v>
      </c>
      <c r="J99" s="19">
        <f t="shared" ref="J99:L99" si="49">SUM(J90:J98)</f>
        <v>611</v>
      </c>
      <c r="K99" s="25"/>
      <c r="L99" s="19">
        <f t="shared" si="49"/>
        <v>116.61999999999999</v>
      </c>
    </row>
    <row r="100" spans="1:12" ht="15.75" customHeight="1" thickBot="1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1450</v>
      </c>
      <c r="G100" s="32">
        <f t="shared" ref="G100" si="50">G89+G99</f>
        <v>31</v>
      </c>
      <c r="H100" s="32">
        <f t="shared" ref="H100" si="51">H89+H99</f>
        <v>43</v>
      </c>
      <c r="I100" s="32">
        <f t="shared" ref="I100" si="52">I89+I99</f>
        <v>184</v>
      </c>
      <c r="J100" s="32">
        <f t="shared" ref="J100:L100" si="53">J89+J99</f>
        <v>1234</v>
      </c>
      <c r="K100" s="32"/>
      <c r="L100" s="32">
        <f t="shared" si="53"/>
        <v>211.09999999999997</v>
      </c>
    </row>
    <row r="101" spans="1:12" ht="14.4">
      <c r="A101" s="20">
        <v>2</v>
      </c>
      <c r="B101" s="21">
        <v>1</v>
      </c>
      <c r="C101" s="22" t="s">
        <v>20</v>
      </c>
      <c r="D101" s="5" t="s">
        <v>21</v>
      </c>
      <c r="E101" s="42" t="s">
        <v>104</v>
      </c>
      <c r="F101" s="43">
        <v>250</v>
      </c>
      <c r="G101" s="43">
        <v>6</v>
      </c>
      <c r="H101" s="43">
        <v>16</v>
      </c>
      <c r="I101" s="43">
        <v>52</v>
      </c>
      <c r="J101" s="43">
        <v>377</v>
      </c>
      <c r="K101" s="44">
        <v>390</v>
      </c>
      <c r="L101" s="43">
        <v>21.29</v>
      </c>
    </row>
    <row r="102" spans="1:12" ht="14.4">
      <c r="A102" s="23"/>
      <c r="B102" s="15"/>
      <c r="C102" s="11"/>
      <c r="D102" s="6"/>
      <c r="E102" s="42" t="s">
        <v>51</v>
      </c>
      <c r="F102" s="43">
        <v>30</v>
      </c>
      <c r="G102" s="43">
        <v>7</v>
      </c>
      <c r="H102" s="43">
        <v>9</v>
      </c>
      <c r="I102" s="43">
        <v>0</v>
      </c>
      <c r="J102" s="43">
        <v>108</v>
      </c>
      <c r="K102" s="44">
        <v>0</v>
      </c>
      <c r="L102" s="43">
        <v>17.09</v>
      </c>
    </row>
    <row r="103" spans="1:12" ht="14.4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4.4">
      <c r="A104" s="23"/>
      <c r="B104" s="15"/>
      <c r="C104" s="11"/>
      <c r="D104" s="7" t="s">
        <v>23</v>
      </c>
      <c r="E104" s="42" t="s">
        <v>52</v>
      </c>
      <c r="F104" s="43">
        <v>20</v>
      </c>
      <c r="G104" s="43">
        <v>2</v>
      </c>
      <c r="H104" s="43">
        <v>0</v>
      </c>
      <c r="I104" s="43">
        <v>11</v>
      </c>
      <c r="J104" s="43">
        <v>52</v>
      </c>
      <c r="K104" s="44">
        <v>0</v>
      </c>
      <c r="L104" s="43">
        <v>1.82</v>
      </c>
    </row>
    <row r="105" spans="1:12" ht="14.4">
      <c r="A105" s="23"/>
      <c r="B105" s="15"/>
      <c r="C105" s="11"/>
      <c r="D105" s="7" t="s">
        <v>24</v>
      </c>
      <c r="E105" s="42" t="s">
        <v>101</v>
      </c>
      <c r="F105" s="43">
        <v>200</v>
      </c>
      <c r="G105" s="43">
        <v>0</v>
      </c>
      <c r="H105" s="43">
        <v>0</v>
      </c>
      <c r="I105" s="43">
        <v>17</v>
      </c>
      <c r="J105" s="43">
        <v>80</v>
      </c>
      <c r="K105" s="44">
        <v>0</v>
      </c>
      <c r="L105" s="43">
        <v>34</v>
      </c>
    </row>
    <row r="106" spans="1:12" ht="14.4">
      <c r="A106" s="23"/>
      <c r="B106" s="15"/>
      <c r="C106" s="11"/>
      <c r="D106" s="6" t="s">
        <v>30</v>
      </c>
      <c r="E106" s="42" t="s">
        <v>40</v>
      </c>
      <c r="F106" s="43">
        <v>200</v>
      </c>
      <c r="G106" s="43">
        <v>0</v>
      </c>
      <c r="H106" s="43">
        <v>0</v>
      </c>
      <c r="I106" s="43">
        <v>3</v>
      </c>
      <c r="J106" s="43">
        <v>11</v>
      </c>
      <c r="K106" s="44">
        <v>0</v>
      </c>
      <c r="L106" s="43">
        <v>20</v>
      </c>
    </row>
    <row r="107" spans="1:12" ht="14.4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>
      <c r="A108" s="24"/>
      <c r="B108" s="17"/>
      <c r="C108" s="8"/>
      <c r="D108" s="18" t="s">
        <v>33</v>
      </c>
      <c r="E108" s="9"/>
      <c r="F108" s="19">
        <f>SUM(F101:F107)</f>
        <v>700</v>
      </c>
      <c r="G108" s="19">
        <f t="shared" ref="G108:J108" si="54">SUM(G101:G107)</f>
        <v>15</v>
      </c>
      <c r="H108" s="19">
        <f t="shared" si="54"/>
        <v>25</v>
      </c>
      <c r="I108" s="19">
        <f t="shared" si="54"/>
        <v>83</v>
      </c>
      <c r="J108" s="19">
        <f t="shared" si="54"/>
        <v>628</v>
      </c>
      <c r="K108" s="25"/>
      <c r="L108" s="19">
        <f t="shared" ref="L108" si="55">SUM(L101:L107)</f>
        <v>94.199999999999989</v>
      </c>
    </row>
    <row r="109" spans="1:12" ht="14.4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43</v>
      </c>
      <c r="F109" s="43">
        <v>30</v>
      </c>
      <c r="G109" s="43">
        <v>0</v>
      </c>
      <c r="H109" s="43">
        <v>0</v>
      </c>
      <c r="I109" s="43">
        <v>2</v>
      </c>
      <c r="J109" s="43">
        <v>9</v>
      </c>
      <c r="K109" s="44">
        <v>59</v>
      </c>
      <c r="L109" s="43">
        <v>7.52</v>
      </c>
    </row>
    <row r="110" spans="1:12" ht="14.4">
      <c r="A110" s="23"/>
      <c r="B110" s="15"/>
      <c r="C110" s="11"/>
      <c r="D110" s="7" t="s">
        <v>27</v>
      </c>
      <c r="E110" s="42" t="s">
        <v>105</v>
      </c>
      <c r="F110" s="43">
        <v>250</v>
      </c>
      <c r="G110" s="43">
        <v>3</v>
      </c>
      <c r="H110" s="43">
        <v>3</v>
      </c>
      <c r="I110" s="43">
        <v>20</v>
      </c>
      <c r="J110" s="43">
        <v>115</v>
      </c>
      <c r="K110" s="44">
        <v>217</v>
      </c>
      <c r="L110" s="43">
        <v>20.18</v>
      </c>
    </row>
    <row r="111" spans="1:12" ht="14.4">
      <c r="A111" s="23"/>
      <c r="B111" s="15"/>
      <c r="C111" s="11"/>
      <c r="D111" s="7" t="s">
        <v>28</v>
      </c>
      <c r="E111" s="42" t="s">
        <v>106</v>
      </c>
      <c r="F111" s="43">
        <v>100</v>
      </c>
      <c r="G111" s="43">
        <v>11</v>
      </c>
      <c r="H111" s="43">
        <v>20</v>
      </c>
      <c r="I111" s="43">
        <v>10</v>
      </c>
      <c r="J111" s="43">
        <v>261</v>
      </c>
      <c r="K111" s="44">
        <v>610</v>
      </c>
      <c r="L111" s="43">
        <v>45.54</v>
      </c>
    </row>
    <row r="112" spans="1:12" ht="14.4">
      <c r="A112" s="23"/>
      <c r="B112" s="15"/>
      <c r="C112" s="11"/>
      <c r="D112" s="7" t="s">
        <v>29</v>
      </c>
      <c r="E112" s="42" t="s">
        <v>60</v>
      </c>
      <c r="F112" s="43">
        <v>180</v>
      </c>
      <c r="G112" s="43">
        <v>5</v>
      </c>
      <c r="H112" s="43">
        <v>6</v>
      </c>
      <c r="I112" s="43">
        <v>23</v>
      </c>
      <c r="J112" s="43">
        <v>162</v>
      </c>
      <c r="K112" s="44">
        <v>378</v>
      </c>
      <c r="L112" s="43">
        <v>6.97</v>
      </c>
    </row>
    <row r="113" spans="1:12" ht="14.4">
      <c r="A113" s="23"/>
      <c r="B113" s="15"/>
      <c r="C113" s="11"/>
      <c r="D113" s="7" t="s">
        <v>30</v>
      </c>
      <c r="E113" s="42" t="s">
        <v>45</v>
      </c>
      <c r="F113" s="43">
        <v>200</v>
      </c>
      <c r="G113" s="43">
        <v>0</v>
      </c>
      <c r="H113" s="43">
        <v>0</v>
      </c>
      <c r="I113" s="43">
        <v>15</v>
      </c>
      <c r="J113" s="43">
        <v>57</v>
      </c>
      <c r="K113" s="44">
        <v>943</v>
      </c>
      <c r="L113" s="43">
        <v>1.58</v>
      </c>
    </row>
    <row r="114" spans="1:12" ht="14.4">
      <c r="A114" s="23"/>
      <c r="B114" s="15"/>
      <c r="C114" s="11"/>
      <c r="D114" s="7" t="s">
        <v>31</v>
      </c>
      <c r="E114" s="42" t="s">
        <v>79</v>
      </c>
      <c r="F114" s="43">
        <v>30</v>
      </c>
      <c r="G114" s="43">
        <v>2</v>
      </c>
      <c r="H114" s="43">
        <v>0</v>
      </c>
      <c r="I114" s="43">
        <v>15</v>
      </c>
      <c r="J114" s="43">
        <v>71</v>
      </c>
      <c r="K114" s="44">
        <v>0</v>
      </c>
      <c r="L114" s="43">
        <v>2.2200000000000002</v>
      </c>
    </row>
    <row r="115" spans="1:12" ht="14.4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4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>
      <c r="A118" s="24"/>
      <c r="B118" s="17"/>
      <c r="C118" s="8"/>
      <c r="D118" s="18" t="s">
        <v>33</v>
      </c>
      <c r="E118" s="9"/>
      <c r="F118" s="19">
        <f>SUM(F109:F117)</f>
        <v>790</v>
      </c>
      <c r="G118" s="19">
        <f t="shared" ref="G118:J118" si="56">SUM(G109:G117)</f>
        <v>21</v>
      </c>
      <c r="H118" s="19">
        <f t="shared" si="56"/>
        <v>29</v>
      </c>
      <c r="I118" s="19">
        <f t="shared" si="56"/>
        <v>85</v>
      </c>
      <c r="J118" s="19">
        <f t="shared" si="56"/>
        <v>675</v>
      </c>
      <c r="K118" s="25"/>
      <c r="L118" s="19">
        <f t="shared" ref="L118" si="57">SUM(L109:L117)</f>
        <v>84.009999999999991</v>
      </c>
    </row>
    <row r="119" spans="1:12" ht="14.4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1490</v>
      </c>
      <c r="G119" s="32">
        <f t="shared" ref="G119" si="58">G108+G118</f>
        <v>36</v>
      </c>
      <c r="H119" s="32">
        <f t="shared" ref="H119" si="59">H108+H118</f>
        <v>54</v>
      </c>
      <c r="I119" s="32">
        <f t="shared" ref="I119" si="60">I108+I118</f>
        <v>168</v>
      </c>
      <c r="J119" s="32">
        <f t="shared" ref="J119:L119" si="61">J108+J118</f>
        <v>1303</v>
      </c>
      <c r="K119" s="32"/>
      <c r="L119" s="32">
        <f t="shared" si="61"/>
        <v>178.20999999999998</v>
      </c>
    </row>
    <row r="120" spans="1:12" ht="14.4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>
        <v>14</v>
      </c>
      <c r="H120" s="40">
        <v>14</v>
      </c>
      <c r="I120" s="40">
        <v>29</v>
      </c>
      <c r="J120" s="40">
        <v>299</v>
      </c>
      <c r="K120" s="41">
        <v>97</v>
      </c>
      <c r="L120" s="40">
        <v>48.2</v>
      </c>
    </row>
    <row r="121" spans="1:12" ht="14.4">
      <c r="A121" s="14"/>
      <c r="B121" s="15"/>
      <c r="C121" s="11"/>
      <c r="D121" s="6" t="s">
        <v>108</v>
      </c>
      <c r="E121" s="42" t="s">
        <v>107</v>
      </c>
      <c r="F121" s="43">
        <v>250</v>
      </c>
      <c r="G121" s="43">
        <v>0</v>
      </c>
      <c r="H121" s="43">
        <v>0</v>
      </c>
      <c r="I121" s="43">
        <v>15</v>
      </c>
      <c r="J121" s="43">
        <v>57</v>
      </c>
      <c r="K121" s="44">
        <v>943</v>
      </c>
      <c r="L121" s="43">
        <v>1.58</v>
      </c>
    </row>
    <row r="122" spans="1:12" ht="14.4">
      <c r="A122" s="14"/>
      <c r="B122" s="15"/>
      <c r="C122" s="11"/>
      <c r="D122" s="7" t="s">
        <v>22</v>
      </c>
      <c r="E122" s="42" t="s">
        <v>45</v>
      </c>
      <c r="F122" s="43">
        <v>200</v>
      </c>
      <c r="G122" s="43">
        <v>0</v>
      </c>
      <c r="H122" s="43">
        <v>0</v>
      </c>
      <c r="I122" s="43">
        <v>15</v>
      </c>
      <c r="J122" s="43">
        <v>57</v>
      </c>
      <c r="K122" s="44">
        <v>943</v>
      </c>
      <c r="L122" s="43">
        <v>1.97</v>
      </c>
    </row>
    <row r="123" spans="1:12" ht="14.4">
      <c r="A123" s="14"/>
      <c r="B123" s="15"/>
      <c r="C123" s="11"/>
      <c r="D123" s="7" t="s">
        <v>23</v>
      </c>
      <c r="E123" s="42" t="s">
        <v>52</v>
      </c>
      <c r="F123" s="43">
        <v>20</v>
      </c>
      <c r="G123" s="43">
        <v>2</v>
      </c>
      <c r="H123" s="43">
        <v>0</v>
      </c>
      <c r="I123" s="43">
        <v>11</v>
      </c>
      <c r="J123" s="43">
        <v>52</v>
      </c>
      <c r="K123" s="44">
        <v>0</v>
      </c>
      <c r="L123" s="43">
        <v>1.82</v>
      </c>
    </row>
    <row r="124" spans="1:12" ht="14.4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>
        <v>500</v>
      </c>
      <c r="L124" s="43">
        <v>20</v>
      </c>
    </row>
    <row r="125" spans="1:12" ht="14.4">
      <c r="A125" s="14"/>
      <c r="B125" s="15"/>
      <c r="C125" s="11"/>
      <c r="D125" s="6"/>
      <c r="E125" s="42" t="s">
        <v>51</v>
      </c>
      <c r="F125" s="43">
        <v>20</v>
      </c>
      <c r="G125" s="43">
        <v>5</v>
      </c>
      <c r="H125" s="43">
        <v>6</v>
      </c>
      <c r="I125" s="43">
        <v>0</v>
      </c>
      <c r="J125" s="43">
        <v>72</v>
      </c>
      <c r="K125" s="44">
        <v>0</v>
      </c>
      <c r="L125" s="43">
        <v>11.39</v>
      </c>
    </row>
    <row r="126" spans="1:12" ht="14.4">
      <c r="A126" s="14"/>
      <c r="B126" s="15"/>
      <c r="C126" s="11"/>
      <c r="D126" s="6"/>
      <c r="E126" s="42" t="s">
        <v>109</v>
      </c>
      <c r="F126" s="43">
        <v>40</v>
      </c>
      <c r="G126" s="43">
        <v>1</v>
      </c>
      <c r="H126" s="43">
        <v>0</v>
      </c>
      <c r="I126" s="43">
        <v>1</v>
      </c>
      <c r="J126" s="43"/>
      <c r="K126" s="44">
        <v>13</v>
      </c>
      <c r="L126" s="43">
        <v>24</v>
      </c>
    </row>
    <row r="127" spans="1:12" ht="14.4">
      <c r="A127" s="16"/>
      <c r="B127" s="17"/>
      <c r="C127" s="8"/>
      <c r="D127" s="18" t="s">
        <v>33</v>
      </c>
      <c r="E127" s="9"/>
      <c r="F127" s="19">
        <f>SUM(F120:F126)</f>
        <v>530</v>
      </c>
      <c r="G127" s="19">
        <f t="shared" ref="G127:J127" si="62">SUM(G120:G126)</f>
        <v>22</v>
      </c>
      <c r="H127" s="19">
        <f t="shared" si="62"/>
        <v>20</v>
      </c>
      <c r="I127" s="19">
        <f t="shared" si="62"/>
        <v>71</v>
      </c>
      <c r="J127" s="19">
        <f t="shared" si="62"/>
        <v>537</v>
      </c>
      <c r="K127" s="25"/>
      <c r="L127" s="19">
        <f t="shared" ref="L127" si="63">SUM(L120:L126)</f>
        <v>108.96</v>
      </c>
    </row>
    <row r="128" spans="1:12" ht="14.4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4">
      <c r="A129" s="14"/>
      <c r="B129" s="15"/>
      <c r="C129" s="11"/>
      <c r="D129" s="7" t="s">
        <v>27</v>
      </c>
      <c r="E129" s="42" t="s">
        <v>49</v>
      </c>
      <c r="F129" s="43">
        <v>250</v>
      </c>
      <c r="G129" s="43">
        <v>2</v>
      </c>
      <c r="H129" s="43">
        <v>4</v>
      </c>
      <c r="I129" s="43">
        <v>10</v>
      </c>
      <c r="J129" s="43">
        <v>87</v>
      </c>
      <c r="K129" s="44">
        <v>120</v>
      </c>
      <c r="L129" s="43">
        <v>39.85</v>
      </c>
    </row>
    <row r="130" spans="1:12" ht="14.4">
      <c r="A130" s="14"/>
      <c r="B130" s="15"/>
      <c r="C130" s="11"/>
      <c r="D130" s="7" t="s">
        <v>28</v>
      </c>
      <c r="E130" s="42" t="s">
        <v>74</v>
      </c>
      <c r="F130" s="43">
        <v>90</v>
      </c>
      <c r="G130" s="43">
        <v>2</v>
      </c>
      <c r="H130" s="43">
        <v>8</v>
      </c>
      <c r="I130" s="43">
        <v>7</v>
      </c>
      <c r="J130" s="43">
        <v>108</v>
      </c>
      <c r="K130" s="44">
        <v>63</v>
      </c>
      <c r="L130" s="43">
        <v>40.47</v>
      </c>
    </row>
    <row r="131" spans="1:12" ht="14.4">
      <c r="A131" s="14"/>
      <c r="B131" s="15"/>
      <c r="C131" s="11"/>
      <c r="D131" s="7" t="s">
        <v>29</v>
      </c>
      <c r="E131" s="42" t="s">
        <v>68</v>
      </c>
      <c r="F131" s="43">
        <v>180</v>
      </c>
      <c r="G131" s="43">
        <v>5</v>
      </c>
      <c r="H131" s="43">
        <v>7</v>
      </c>
      <c r="I131" s="43">
        <v>48</v>
      </c>
      <c r="J131" s="43">
        <v>276</v>
      </c>
      <c r="K131" s="44">
        <v>378</v>
      </c>
      <c r="L131" s="43">
        <v>9.39</v>
      </c>
    </row>
    <row r="132" spans="1:12" ht="14.4">
      <c r="A132" s="14"/>
      <c r="B132" s="15"/>
      <c r="C132" s="11"/>
      <c r="D132" s="7" t="s">
        <v>30</v>
      </c>
      <c r="E132" s="42" t="s">
        <v>110</v>
      </c>
      <c r="F132" s="43">
        <v>200</v>
      </c>
      <c r="G132" s="43">
        <v>0</v>
      </c>
      <c r="H132" s="43">
        <v>0</v>
      </c>
      <c r="I132" s="43">
        <v>24</v>
      </c>
      <c r="J132" s="43">
        <v>95</v>
      </c>
      <c r="K132" s="44">
        <v>82</v>
      </c>
      <c r="L132" s="43">
        <v>8.9700000000000006</v>
      </c>
    </row>
    <row r="133" spans="1:12" ht="14.4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4">
      <c r="A134" s="14"/>
      <c r="B134" s="15"/>
      <c r="C134" s="11"/>
      <c r="D134" s="7" t="s">
        <v>32</v>
      </c>
      <c r="E134" s="42" t="s">
        <v>77</v>
      </c>
      <c r="F134" s="43">
        <v>30</v>
      </c>
      <c r="G134" s="43">
        <v>2</v>
      </c>
      <c r="H134" s="43">
        <v>0</v>
      </c>
      <c r="I134" s="43">
        <v>14</v>
      </c>
      <c r="J134" s="43">
        <v>65</v>
      </c>
      <c r="K134" s="44">
        <v>0</v>
      </c>
      <c r="L134" s="43">
        <v>1.95</v>
      </c>
    </row>
    <row r="135" spans="1:12" ht="14.4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>
      <c r="A137" s="16"/>
      <c r="B137" s="17"/>
      <c r="C137" s="8"/>
      <c r="D137" s="18" t="s">
        <v>33</v>
      </c>
      <c r="E137" s="9"/>
      <c r="F137" s="19">
        <f>SUM(F128:F136)</f>
        <v>750</v>
      </c>
      <c r="G137" s="19">
        <f t="shared" ref="G137:J137" si="64">SUM(G128:G136)</f>
        <v>11</v>
      </c>
      <c r="H137" s="19">
        <f t="shared" si="64"/>
        <v>19</v>
      </c>
      <c r="I137" s="19">
        <f t="shared" si="64"/>
        <v>103</v>
      </c>
      <c r="J137" s="19">
        <f t="shared" si="64"/>
        <v>631</v>
      </c>
      <c r="K137" s="25"/>
      <c r="L137" s="19">
        <f t="shared" ref="L137" si="65">SUM(L128:L136)</f>
        <v>100.63</v>
      </c>
    </row>
    <row r="138" spans="1:12" ht="14.4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1280</v>
      </c>
      <c r="G138" s="32">
        <f t="shared" ref="G138" si="66">G127+G137</f>
        <v>33</v>
      </c>
      <c r="H138" s="32">
        <f t="shared" ref="H138" si="67">H127+H137</f>
        <v>39</v>
      </c>
      <c r="I138" s="32">
        <f t="shared" ref="I138" si="68">I127+I137</f>
        <v>174</v>
      </c>
      <c r="J138" s="32">
        <f t="shared" ref="J138:L138" si="69">J127+J137</f>
        <v>1168</v>
      </c>
      <c r="K138" s="32"/>
      <c r="L138" s="32">
        <f t="shared" si="69"/>
        <v>209.58999999999997</v>
      </c>
    </row>
    <row r="139" spans="1:12" ht="14.4">
      <c r="A139" s="20">
        <v>2</v>
      </c>
      <c r="B139" s="21">
        <v>3</v>
      </c>
      <c r="C139" s="22" t="s">
        <v>20</v>
      </c>
      <c r="D139" s="5" t="s">
        <v>21</v>
      </c>
      <c r="E139" s="39" t="s">
        <v>73</v>
      </c>
      <c r="F139" s="40">
        <v>250</v>
      </c>
      <c r="G139" s="40">
        <v>10</v>
      </c>
      <c r="H139" s="40">
        <v>16</v>
      </c>
      <c r="I139" s="40">
        <v>42</v>
      </c>
      <c r="J139" s="40">
        <v>353</v>
      </c>
      <c r="K139" s="41">
        <v>390</v>
      </c>
      <c r="L139" s="40">
        <v>11.39</v>
      </c>
    </row>
    <row r="140" spans="1:12" ht="14.4">
      <c r="A140" s="23"/>
      <c r="B140" s="15"/>
      <c r="C140" s="11"/>
      <c r="D140" s="6"/>
      <c r="E140" s="42" t="s">
        <v>51</v>
      </c>
      <c r="F140" s="43">
        <v>20</v>
      </c>
      <c r="G140" s="43">
        <v>5</v>
      </c>
      <c r="H140" s="43">
        <v>6</v>
      </c>
      <c r="I140" s="43">
        <v>0</v>
      </c>
      <c r="J140" s="43">
        <v>72</v>
      </c>
      <c r="K140" s="44">
        <v>0</v>
      </c>
      <c r="L140" s="43">
        <v>11.39</v>
      </c>
    </row>
    <row r="141" spans="1:12" ht="14.4">
      <c r="A141" s="23"/>
      <c r="B141" s="15"/>
      <c r="C141" s="11"/>
      <c r="D141" s="7" t="s">
        <v>22</v>
      </c>
      <c r="E141" s="42" t="s">
        <v>82</v>
      </c>
      <c r="F141" s="43">
        <v>200</v>
      </c>
      <c r="G141" s="43">
        <v>0</v>
      </c>
      <c r="H141" s="43">
        <v>0</v>
      </c>
      <c r="I141" s="43">
        <v>22</v>
      </c>
      <c r="J141" s="43">
        <v>86</v>
      </c>
      <c r="K141" s="44">
        <v>944</v>
      </c>
      <c r="L141" s="43">
        <v>4.16</v>
      </c>
    </row>
    <row r="142" spans="1:12" ht="15.75" customHeight="1">
      <c r="A142" s="23"/>
      <c r="B142" s="15"/>
      <c r="C142" s="11"/>
      <c r="D142" s="7" t="s">
        <v>23</v>
      </c>
      <c r="E142" s="42" t="s">
        <v>50</v>
      </c>
      <c r="F142" s="43">
        <v>30</v>
      </c>
      <c r="G142" s="43">
        <v>2</v>
      </c>
      <c r="H142" s="43">
        <v>1</v>
      </c>
      <c r="I142" s="43">
        <v>16</v>
      </c>
      <c r="J142" s="43">
        <v>78</v>
      </c>
      <c r="K142" s="44">
        <v>0</v>
      </c>
      <c r="L142" s="43">
        <v>2.2200000000000002</v>
      </c>
    </row>
    <row r="143" spans="1:12" ht="14.4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70">SUM(G139:G145)</f>
        <v>17</v>
      </c>
      <c r="H146" s="19">
        <f t="shared" si="70"/>
        <v>23</v>
      </c>
      <c r="I146" s="19">
        <f t="shared" si="70"/>
        <v>80</v>
      </c>
      <c r="J146" s="19">
        <f t="shared" si="70"/>
        <v>589</v>
      </c>
      <c r="K146" s="25"/>
      <c r="L146" s="19">
        <f t="shared" ref="L146" si="71">SUM(L139:L145)</f>
        <v>29.16</v>
      </c>
    </row>
    <row r="147" spans="1:12" ht="14.4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4">
      <c r="A148" s="23"/>
      <c r="B148" s="15"/>
      <c r="C148" s="11"/>
      <c r="D148" s="7" t="s">
        <v>27</v>
      </c>
      <c r="E148" s="42" t="s">
        <v>58</v>
      </c>
      <c r="F148" s="43">
        <v>250</v>
      </c>
      <c r="G148" s="43">
        <v>7</v>
      </c>
      <c r="H148" s="43">
        <v>6</v>
      </c>
      <c r="I148" s="43">
        <v>21</v>
      </c>
      <c r="J148" s="43">
        <v>168</v>
      </c>
      <c r="K148" s="44">
        <v>89</v>
      </c>
      <c r="L148" s="43">
        <v>37.119999999999997</v>
      </c>
    </row>
    <row r="149" spans="1:12" ht="14.4">
      <c r="A149" s="23"/>
      <c r="B149" s="15"/>
      <c r="C149" s="11"/>
      <c r="D149" s="7" t="s">
        <v>28</v>
      </c>
      <c r="E149" s="42" t="s">
        <v>70</v>
      </c>
      <c r="F149" s="43">
        <v>90</v>
      </c>
      <c r="G149" s="43">
        <v>21</v>
      </c>
      <c r="H149" s="43">
        <v>30</v>
      </c>
      <c r="I149" s="43">
        <v>5</v>
      </c>
      <c r="J149" s="43">
        <v>376</v>
      </c>
      <c r="K149" s="44">
        <v>49</v>
      </c>
      <c r="L149" s="43">
        <v>81.03</v>
      </c>
    </row>
    <row r="150" spans="1:12" ht="14.4">
      <c r="A150" s="23"/>
      <c r="B150" s="15"/>
      <c r="C150" s="11"/>
      <c r="D150" s="7" t="s">
        <v>29</v>
      </c>
      <c r="E150" s="42" t="s">
        <v>83</v>
      </c>
      <c r="F150" s="43">
        <v>180</v>
      </c>
      <c r="G150" s="43">
        <v>7</v>
      </c>
      <c r="H150" s="43">
        <v>4</v>
      </c>
      <c r="I150" s="43">
        <v>44</v>
      </c>
      <c r="J150" s="43">
        <v>240</v>
      </c>
      <c r="K150" s="44">
        <v>413</v>
      </c>
      <c r="L150" s="43">
        <v>3.95</v>
      </c>
    </row>
    <row r="151" spans="1:12" ht="14.4">
      <c r="A151" s="23"/>
      <c r="B151" s="15"/>
      <c r="C151" s="11"/>
      <c r="D151" s="7" t="s">
        <v>30</v>
      </c>
      <c r="E151" s="42" t="s">
        <v>76</v>
      </c>
      <c r="F151" s="43">
        <v>200</v>
      </c>
      <c r="G151" s="43">
        <v>0</v>
      </c>
      <c r="H151" s="43">
        <v>0</v>
      </c>
      <c r="I151" s="43">
        <v>24</v>
      </c>
      <c r="J151" s="43">
        <v>95</v>
      </c>
      <c r="K151" s="44">
        <v>82</v>
      </c>
      <c r="L151" s="43">
        <v>10.25</v>
      </c>
    </row>
    <row r="152" spans="1:12" ht="14.4">
      <c r="A152" s="23"/>
      <c r="B152" s="15"/>
      <c r="C152" s="11"/>
      <c r="D152" s="7" t="s">
        <v>31</v>
      </c>
      <c r="E152" s="42" t="s">
        <v>78</v>
      </c>
      <c r="F152" s="43">
        <v>30</v>
      </c>
      <c r="G152" s="43">
        <v>2</v>
      </c>
      <c r="H152" s="43">
        <v>1</v>
      </c>
      <c r="I152" s="43">
        <v>16</v>
      </c>
      <c r="J152" s="43">
        <v>78</v>
      </c>
      <c r="K152" s="44">
        <v>0</v>
      </c>
      <c r="L152" s="43">
        <v>2.73</v>
      </c>
    </row>
    <row r="153" spans="1:12" ht="14.4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">
      <c r="A154" s="23"/>
      <c r="B154" s="15"/>
      <c r="C154" s="11"/>
      <c r="D154" s="6" t="s">
        <v>84</v>
      </c>
      <c r="E154" s="42" t="s">
        <v>61</v>
      </c>
      <c r="F154" s="43">
        <v>30</v>
      </c>
      <c r="G154" s="43">
        <v>0</v>
      </c>
      <c r="H154" s="43">
        <v>2</v>
      </c>
      <c r="I154" s="43">
        <v>2</v>
      </c>
      <c r="J154" s="43">
        <v>32</v>
      </c>
      <c r="K154" s="44">
        <v>798</v>
      </c>
      <c r="L154" s="43">
        <v>7.97</v>
      </c>
    </row>
    <row r="155" spans="1:12" ht="14.4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>
      <c r="A156" s="24"/>
      <c r="B156" s="17"/>
      <c r="C156" s="8"/>
      <c r="D156" s="18" t="s">
        <v>33</v>
      </c>
      <c r="E156" s="9"/>
      <c r="F156" s="19">
        <f>SUM(F147:F155)</f>
        <v>780</v>
      </c>
      <c r="G156" s="19">
        <f t="shared" ref="G156:J156" si="72">SUM(G147:G155)</f>
        <v>37</v>
      </c>
      <c r="H156" s="19">
        <f t="shared" si="72"/>
        <v>43</v>
      </c>
      <c r="I156" s="19">
        <f t="shared" si="72"/>
        <v>112</v>
      </c>
      <c r="J156" s="19">
        <f t="shared" si="72"/>
        <v>989</v>
      </c>
      <c r="K156" s="25"/>
      <c r="L156" s="19">
        <f t="shared" ref="L156" si="73">SUM(L147:L155)</f>
        <v>143.05000000000001</v>
      </c>
    </row>
    <row r="157" spans="1:12" ht="14.4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1280</v>
      </c>
      <c r="G157" s="32">
        <f t="shared" ref="G157" si="74">G146+G156</f>
        <v>54</v>
      </c>
      <c r="H157" s="32">
        <f t="shared" ref="H157" si="75">H146+H156</f>
        <v>66</v>
      </c>
      <c r="I157" s="32">
        <f t="shared" ref="I157" si="76">I146+I156</f>
        <v>192</v>
      </c>
      <c r="J157" s="32">
        <f t="shared" ref="J157:L157" si="77">J146+J156</f>
        <v>1578</v>
      </c>
      <c r="K157" s="32"/>
      <c r="L157" s="32">
        <f t="shared" si="77"/>
        <v>172.21</v>
      </c>
    </row>
    <row r="158" spans="1:12" ht="14.4">
      <c r="A158" s="20">
        <v>2</v>
      </c>
      <c r="B158" s="21">
        <v>4</v>
      </c>
      <c r="C158" s="22" t="s">
        <v>20</v>
      </c>
      <c r="D158" s="5" t="s">
        <v>21</v>
      </c>
      <c r="E158" s="39" t="s">
        <v>111</v>
      </c>
      <c r="F158" s="40">
        <v>170</v>
      </c>
      <c r="G158" s="40">
        <v>33</v>
      </c>
      <c r="H158" s="40">
        <v>48</v>
      </c>
      <c r="I158" s="40">
        <v>40</v>
      </c>
      <c r="J158" s="40">
        <v>728</v>
      </c>
      <c r="K158" s="41">
        <v>469</v>
      </c>
      <c r="L158" s="40">
        <v>55.2</v>
      </c>
    </row>
    <row r="159" spans="1:12" ht="14.4">
      <c r="A159" s="23"/>
      <c r="B159" s="15"/>
      <c r="C159" s="11"/>
      <c r="D159" s="6"/>
      <c r="E159" s="42" t="s">
        <v>85</v>
      </c>
      <c r="F159" s="43">
        <v>20</v>
      </c>
      <c r="G159" s="43">
        <v>5</v>
      </c>
      <c r="H159" s="43">
        <v>6</v>
      </c>
      <c r="I159" s="43">
        <v>0</v>
      </c>
      <c r="J159" s="43">
        <v>72</v>
      </c>
      <c r="K159" s="44">
        <v>0</v>
      </c>
      <c r="L159" s="43">
        <v>11.39</v>
      </c>
    </row>
    <row r="160" spans="1:12" ht="14.4">
      <c r="A160" s="23"/>
      <c r="B160" s="15"/>
      <c r="C160" s="11"/>
      <c r="D160" s="7" t="s">
        <v>22</v>
      </c>
      <c r="E160" s="42" t="s">
        <v>82</v>
      </c>
      <c r="F160" s="43">
        <v>200</v>
      </c>
      <c r="G160" s="43">
        <v>0</v>
      </c>
      <c r="H160" s="43">
        <v>0</v>
      </c>
      <c r="I160" s="43">
        <v>22</v>
      </c>
      <c r="J160" s="43">
        <v>86</v>
      </c>
      <c r="K160" s="44">
        <v>944</v>
      </c>
      <c r="L160" s="43">
        <v>4.16</v>
      </c>
    </row>
    <row r="161" spans="1:12" ht="14.4">
      <c r="A161" s="23"/>
      <c r="B161" s="15"/>
      <c r="C161" s="11"/>
      <c r="D161" s="7" t="s">
        <v>23</v>
      </c>
      <c r="E161" s="42" t="s">
        <v>57</v>
      </c>
      <c r="F161" s="43">
        <v>20</v>
      </c>
      <c r="G161" s="43">
        <v>2</v>
      </c>
      <c r="H161" s="43">
        <v>0</v>
      </c>
      <c r="I161" s="43">
        <v>11</v>
      </c>
      <c r="J161" s="43">
        <v>52</v>
      </c>
      <c r="K161" s="44">
        <v>0</v>
      </c>
      <c r="L161" s="43">
        <v>1.82</v>
      </c>
    </row>
    <row r="162" spans="1:12" ht="14.4">
      <c r="A162" s="23"/>
      <c r="B162" s="15"/>
      <c r="C162" s="11"/>
      <c r="D162" s="7" t="s">
        <v>24</v>
      </c>
      <c r="E162" s="42" t="s">
        <v>42</v>
      </c>
      <c r="F162" s="43">
        <v>200</v>
      </c>
      <c r="G162" s="43">
        <v>1</v>
      </c>
      <c r="H162" s="43">
        <v>1</v>
      </c>
      <c r="I162" s="43">
        <v>17</v>
      </c>
      <c r="J162" s="43">
        <v>83</v>
      </c>
      <c r="K162" s="44"/>
      <c r="L162" s="43">
        <v>22</v>
      </c>
    </row>
    <row r="163" spans="1:12" ht="14.4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>
      <c r="A165" s="24"/>
      <c r="B165" s="17"/>
      <c r="C165" s="8"/>
      <c r="D165" s="18" t="s">
        <v>33</v>
      </c>
      <c r="E165" s="9"/>
      <c r="F165" s="19">
        <f>SUM(F158:F164)</f>
        <v>610</v>
      </c>
      <c r="G165" s="19">
        <f t="shared" ref="G165:J165" si="78">SUM(G158:G164)</f>
        <v>41</v>
      </c>
      <c r="H165" s="19">
        <f t="shared" si="78"/>
        <v>55</v>
      </c>
      <c r="I165" s="19">
        <f t="shared" si="78"/>
        <v>90</v>
      </c>
      <c r="J165" s="19">
        <f t="shared" si="78"/>
        <v>1021</v>
      </c>
      <c r="K165" s="25"/>
      <c r="L165" s="19">
        <f t="shared" ref="L165" si="79">SUM(L158:L164)</f>
        <v>94.57</v>
      </c>
    </row>
    <row r="166" spans="1:12" ht="14.4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4">
      <c r="A167" s="23"/>
      <c r="B167" s="15"/>
      <c r="C167" s="11"/>
      <c r="D167" s="7" t="s">
        <v>27</v>
      </c>
      <c r="E167" s="42" t="s">
        <v>39</v>
      </c>
      <c r="F167" s="43">
        <v>250</v>
      </c>
      <c r="G167" s="43">
        <v>2</v>
      </c>
      <c r="H167" s="43">
        <v>6</v>
      </c>
      <c r="I167" s="43">
        <v>13</v>
      </c>
      <c r="J167" s="43">
        <v>114</v>
      </c>
      <c r="K167" s="44">
        <v>170</v>
      </c>
      <c r="L167" s="43">
        <v>26.04</v>
      </c>
    </row>
    <row r="168" spans="1:12" ht="14.4">
      <c r="A168" s="23"/>
      <c r="B168" s="15"/>
      <c r="C168" s="11"/>
      <c r="D168" s="7" t="s">
        <v>28</v>
      </c>
      <c r="E168" s="42" t="s">
        <v>112</v>
      </c>
      <c r="F168" s="43">
        <v>90</v>
      </c>
      <c r="G168" s="43">
        <v>4</v>
      </c>
      <c r="H168" s="43">
        <v>4</v>
      </c>
      <c r="I168" s="43">
        <v>0</v>
      </c>
      <c r="J168" s="43">
        <v>49</v>
      </c>
      <c r="K168" s="44">
        <v>114</v>
      </c>
      <c r="L168" s="43">
        <v>62.72</v>
      </c>
    </row>
    <row r="169" spans="1:12" ht="14.4">
      <c r="A169" s="23"/>
      <c r="B169" s="15"/>
      <c r="C169" s="11"/>
      <c r="D169" s="7" t="s">
        <v>29</v>
      </c>
      <c r="E169" s="42" t="s">
        <v>113</v>
      </c>
      <c r="F169" s="43">
        <v>170</v>
      </c>
      <c r="G169" s="43">
        <v>5</v>
      </c>
      <c r="H169" s="43">
        <v>6</v>
      </c>
      <c r="I169" s="43">
        <v>38</v>
      </c>
      <c r="J169" s="43">
        <v>288</v>
      </c>
      <c r="K169" s="44">
        <v>378</v>
      </c>
      <c r="L169" s="43">
        <v>2.96</v>
      </c>
    </row>
    <row r="170" spans="1:12" ht="14.4">
      <c r="A170" s="23"/>
      <c r="B170" s="15"/>
      <c r="C170" s="11"/>
      <c r="D170" s="7" t="s">
        <v>30</v>
      </c>
      <c r="E170" s="42" t="s">
        <v>64</v>
      </c>
      <c r="F170" s="43">
        <v>200</v>
      </c>
      <c r="G170" s="43">
        <v>1</v>
      </c>
      <c r="H170" s="43">
        <v>0</v>
      </c>
      <c r="I170" s="43">
        <v>30</v>
      </c>
      <c r="J170" s="43">
        <v>122</v>
      </c>
      <c r="K170" s="44">
        <v>867</v>
      </c>
      <c r="L170" s="43">
        <v>7.22</v>
      </c>
    </row>
    <row r="171" spans="1:12" ht="14.4">
      <c r="A171" s="23"/>
      <c r="B171" s="15"/>
      <c r="C171" s="11"/>
      <c r="D171" s="7" t="s">
        <v>31</v>
      </c>
      <c r="E171" s="42" t="s">
        <v>79</v>
      </c>
      <c r="F171" s="43">
        <v>30</v>
      </c>
      <c r="G171" s="43">
        <v>2</v>
      </c>
      <c r="H171" s="43">
        <v>0</v>
      </c>
      <c r="I171" s="43">
        <v>15</v>
      </c>
      <c r="J171" s="43">
        <v>71</v>
      </c>
      <c r="K171" s="44"/>
      <c r="L171" s="43">
        <v>2.2200000000000002</v>
      </c>
    </row>
    <row r="172" spans="1:12" ht="14.4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4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>
      <c r="A175" s="24"/>
      <c r="B175" s="17"/>
      <c r="C175" s="8"/>
      <c r="D175" s="18" t="s">
        <v>33</v>
      </c>
      <c r="E175" s="9"/>
      <c r="F175" s="19">
        <f>SUM(F166:F174)</f>
        <v>740</v>
      </c>
      <c r="G175" s="19">
        <f t="shared" ref="G175:J175" si="80">SUM(G166:G174)</f>
        <v>14</v>
      </c>
      <c r="H175" s="19">
        <f t="shared" si="80"/>
        <v>16</v>
      </c>
      <c r="I175" s="19">
        <f t="shared" si="80"/>
        <v>96</v>
      </c>
      <c r="J175" s="19">
        <f t="shared" si="80"/>
        <v>644</v>
      </c>
      <c r="K175" s="25"/>
      <c r="L175" s="19">
        <f t="shared" ref="L175" si="81">SUM(L166:L174)</f>
        <v>101.15999999999998</v>
      </c>
    </row>
    <row r="176" spans="1:12" ht="14.4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1350</v>
      </c>
      <c r="G176" s="32">
        <f t="shared" ref="G176" si="82">G165+G175</f>
        <v>55</v>
      </c>
      <c r="H176" s="32">
        <f t="shared" ref="H176" si="83">H165+H175</f>
        <v>71</v>
      </c>
      <c r="I176" s="32">
        <f t="shared" ref="I176" si="84">I165+I175</f>
        <v>186</v>
      </c>
      <c r="J176" s="32">
        <f t="shared" ref="J176:L176" si="85">J165+J175</f>
        <v>1665</v>
      </c>
      <c r="K176" s="32"/>
      <c r="L176" s="32">
        <f t="shared" si="85"/>
        <v>195.72999999999996</v>
      </c>
    </row>
    <row r="177" spans="1:12" ht="14.4">
      <c r="A177" s="20">
        <v>2</v>
      </c>
      <c r="B177" s="21">
        <v>5</v>
      </c>
      <c r="C177" s="22" t="s">
        <v>20</v>
      </c>
      <c r="D177" s="5" t="s">
        <v>21</v>
      </c>
      <c r="E177" s="39" t="s">
        <v>114</v>
      </c>
      <c r="F177" s="40">
        <v>90</v>
      </c>
      <c r="G177" s="40">
        <v>13</v>
      </c>
      <c r="H177" s="40">
        <v>16</v>
      </c>
      <c r="I177" s="40">
        <v>12</v>
      </c>
      <c r="J177" s="40">
        <v>240</v>
      </c>
      <c r="K177" s="41">
        <v>619</v>
      </c>
      <c r="L177" s="40">
        <v>42.75</v>
      </c>
    </row>
    <row r="178" spans="1:12" ht="14.4">
      <c r="A178" s="23"/>
      <c r="B178" s="15"/>
      <c r="C178" s="11"/>
      <c r="D178" s="6"/>
      <c r="E178" s="42" t="s">
        <v>115</v>
      </c>
      <c r="F178" s="43">
        <v>180</v>
      </c>
      <c r="G178" s="43">
        <v>4</v>
      </c>
      <c r="H178" s="43">
        <v>5</v>
      </c>
      <c r="I178" s="43">
        <v>16</v>
      </c>
      <c r="J178" s="43">
        <v>122</v>
      </c>
      <c r="K178" s="44">
        <v>315</v>
      </c>
      <c r="L178" s="43">
        <v>13.29</v>
      </c>
    </row>
    <row r="179" spans="1:12" ht="14.4">
      <c r="A179" s="23"/>
      <c r="B179" s="15"/>
      <c r="C179" s="11"/>
      <c r="D179" s="7" t="s">
        <v>22</v>
      </c>
      <c r="E179" s="42" t="s">
        <v>41</v>
      </c>
      <c r="F179" s="43">
        <v>200</v>
      </c>
      <c r="G179" s="43">
        <v>3</v>
      </c>
      <c r="H179" s="43">
        <v>3</v>
      </c>
      <c r="I179" s="43">
        <v>25</v>
      </c>
      <c r="J179" s="43">
        <v>134</v>
      </c>
      <c r="K179" s="44">
        <v>959</v>
      </c>
      <c r="L179" s="43">
        <v>16.239999999999998</v>
      </c>
    </row>
    <row r="180" spans="1:12" ht="14.4">
      <c r="A180" s="23"/>
      <c r="B180" s="15"/>
      <c r="C180" s="11"/>
      <c r="D180" s="7" t="s">
        <v>23</v>
      </c>
      <c r="E180" s="42" t="s">
        <v>50</v>
      </c>
      <c r="F180" s="43">
        <v>30</v>
      </c>
      <c r="G180" s="43">
        <v>2</v>
      </c>
      <c r="H180" s="43">
        <v>1</v>
      </c>
      <c r="I180" s="43">
        <v>16</v>
      </c>
      <c r="J180" s="43">
        <v>78</v>
      </c>
      <c r="K180" s="44">
        <v>0</v>
      </c>
      <c r="L180" s="43">
        <v>2.2200000000000002</v>
      </c>
    </row>
    <row r="181" spans="1:12" ht="14.4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6">SUM(G177:G183)</f>
        <v>22</v>
      </c>
      <c r="H184" s="19">
        <f t="shared" si="86"/>
        <v>25</v>
      </c>
      <c r="I184" s="19">
        <f t="shared" si="86"/>
        <v>69</v>
      </c>
      <c r="J184" s="19">
        <f t="shared" si="86"/>
        <v>574</v>
      </c>
      <c r="K184" s="25"/>
      <c r="L184" s="19">
        <f t="shared" ref="L184" si="87">SUM(L177:L183)</f>
        <v>74.5</v>
      </c>
    </row>
    <row r="185" spans="1:12" ht="14.4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43</v>
      </c>
      <c r="F185" s="43">
        <v>30</v>
      </c>
      <c r="G185" s="43">
        <v>0</v>
      </c>
      <c r="H185" s="43">
        <v>0</v>
      </c>
      <c r="I185" s="43">
        <v>2</v>
      </c>
      <c r="J185" s="43">
        <v>9</v>
      </c>
      <c r="K185" s="44">
        <v>59</v>
      </c>
      <c r="L185" s="43">
        <v>7.52</v>
      </c>
    </row>
    <row r="186" spans="1:12" ht="14.4">
      <c r="A186" s="23"/>
      <c r="B186" s="15"/>
      <c r="C186" s="11"/>
      <c r="D186" s="7" t="s">
        <v>27</v>
      </c>
      <c r="E186" s="42" t="s">
        <v>44</v>
      </c>
      <c r="F186" s="43">
        <v>250</v>
      </c>
      <c r="G186" s="43">
        <v>3</v>
      </c>
      <c r="H186" s="43">
        <v>14</v>
      </c>
      <c r="I186" s="43">
        <v>21</v>
      </c>
      <c r="J186" s="43">
        <v>225</v>
      </c>
      <c r="K186" s="44">
        <v>129</v>
      </c>
      <c r="L186" s="43">
        <v>16.739999999999998</v>
      </c>
    </row>
    <row r="187" spans="1:12" ht="14.4">
      <c r="A187" s="23"/>
      <c r="B187" s="15"/>
      <c r="C187" s="11"/>
      <c r="D187" s="7" t="s">
        <v>28</v>
      </c>
      <c r="E187" s="42" t="s">
        <v>80</v>
      </c>
      <c r="F187" s="43">
        <v>90</v>
      </c>
      <c r="G187" s="43">
        <v>11</v>
      </c>
      <c r="H187" s="43">
        <v>8</v>
      </c>
      <c r="I187" s="43">
        <v>10</v>
      </c>
      <c r="J187" s="43">
        <v>154</v>
      </c>
      <c r="K187" s="44">
        <v>516</v>
      </c>
      <c r="L187" s="43">
        <v>28.34</v>
      </c>
    </row>
    <row r="188" spans="1:12" ht="14.4">
      <c r="A188" s="23"/>
      <c r="B188" s="15"/>
      <c r="C188" s="11"/>
      <c r="D188" s="7" t="s">
        <v>29</v>
      </c>
      <c r="E188" s="42" t="s">
        <v>53</v>
      </c>
      <c r="F188" s="43">
        <v>180</v>
      </c>
      <c r="G188" s="43">
        <v>3</v>
      </c>
      <c r="H188" s="43">
        <v>6</v>
      </c>
      <c r="I188" s="43">
        <v>24</v>
      </c>
      <c r="J188" s="43">
        <v>163</v>
      </c>
      <c r="K188" s="44">
        <v>694</v>
      </c>
      <c r="L188" s="43">
        <v>12.76</v>
      </c>
    </row>
    <row r="189" spans="1:12" ht="14.4">
      <c r="A189" s="23"/>
      <c r="B189" s="15"/>
      <c r="C189" s="11"/>
      <c r="D189" s="7" t="s">
        <v>30</v>
      </c>
      <c r="E189" s="42" t="s">
        <v>40</v>
      </c>
      <c r="F189" s="43">
        <v>200</v>
      </c>
      <c r="G189" s="43">
        <v>0</v>
      </c>
      <c r="H189" s="43">
        <v>0</v>
      </c>
      <c r="I189" s="43">
        <v>3</v>
      </c>
      <c r="J189" s="43">
        <v>11</v>
      </c>
      <c r="K189" s="44"/>
      <c r="L189" s="43">
        <v>20</v>
      </c>
    </row>
    <row r="190" spans="1:12" ht="14.4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4">
      <c r="A191" s="23"/>
      <c r="B191" s="15"/>
      <c r="C191" s="11"/>
      <c r="D191" s="7" t="s">
        <v>32</v>
      </c>
      <c r="E191" s="42" t="s">
        <v>77</v>
      </c>
      <c r="F191" s="43">
        <v>30</v>
      </c>
      <c r="G191" s="43">
        <v>2</v>
      </c>
      <c r="H191" s="43">
        <v>0</v>
      </c>
      <c r="I191" s="43">
        <v>14</v>
      </c>
      <c r="J191" s="43">
        <v>65</v>
      </c>
      <c r="K191" s="44">
        <v>0</v>
      </c>
      <c r="L191" s="43">
        <v>1.95</v>
      </c>
    </row>
    <row r="192" spans="1:12" ht="14.4">
      <c r="A192" s="23"/>
      <c r="B192" s="15"/>
      <c r="C192" s="11"/>
      <c r="D192" s="6"/>
      <c r="E192" s="42" t="s">
        <v>61</v>
      </c>
      <c r="F192" s="43">
        <v>30</v>
      </c>
      <c r="G192" s="43">
        <v>0</v>
      </c>
      <c r="H192" s="43">
        <v>2</v>
      </c>
      <c r="I192" s="43">
        <v>2</v>
      </c>
      <c r="J192" s="43">
        <v>32</v>
      </c>
      <c r="K192" s="44">
        <v>789</v>
      </c>
      <c r="L192" s="43">
        <v>7.98</v>
      </c>
    </row>
    <row r="193" spans="1:12" ht="14.4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>
      <c r="A194" s="24"/>
      <c r="B194" s="17"/>
      <c r="C194" s="8"/>
      <c r="D194" s="18" t="s">
        <v>33</v>
      </c>
      <c r="E194" s="9"/>
      <c r="F194" s="19">
        <f>SUM(F185:F193)</f>
        <v>810</v>
      </c>
      <c r="G194" s="19">
        <f t="shared" ref="G194:J194" si="88">SUM(G185:G193)</f>
        <v>19</v>
      </c>
      <c r="H194" s="19">
        <f t="shared" si="88"/>
        <v>30</v>
      </c>
      <c r="I194" s="19">
        <f t="shared" si="88"/>
        <v>76</v>
      </c>
      <c r="J194" s="19">
        <f t="shared" si="88"/>
        <v>659</v>
      </c>
      <c r="K194" s="25"/>
      <c r="L194" s="19">
        <f t="shared" ref="L194" si="89">SUM(L185:L193)</f>
        <v>95.29</v>
      </c>
    </row>
    <row r="195" spans="1:12" ht="14.4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1310</v>
      </c>
      <c r="G195" s="32">
        <f t="shared" ref="G195" si="90">G184+G194</f>
        <v>41</v>
      </c>
      <c r="H195" s="32">
        <f t="shared" ref="H195" si="91">H184+H194</f>
        <v>55</v>
      </c>
      <c r="I195" s="32">
        <f t="shared" ref="I195" si="92">I184+I194</f>
        <v>145</v>
      </c>
      <c r="J195" s="32">
        <f t="shared" ref="J195:L195" si="93">J184+J194</f>
        <v>1233</v>
      </c>
      <c r="K195" s="32"/>
      <c r="L195" s="32">
        <f t="shared" si="93"/>
        <v>169.79000000000002</v>
      </c>
    </row>
    <row r="196" spans="1:1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1350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42.2</v>
      </c>
      <c r="H196" s="34">
        <f t="shared" si="94"/>
        <v>49.2</v>
      </c>
      <c r="I196" s="34">
        <f t="shared" si="94"/>
        <v>160.5</v>
      </c>
      <c r="J196" s="34">
        <f t="shared" si="94"/>
        <v>1248.0999999999999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183.78100000000001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scale="87" orientation="landscape" r:id="rId1"/>
  <rowBreaks count="2" manualBreakCount="2">
    <brk id="24" max="16383" man="1"/>
    <brk id="6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Диаграммы</vt:lpstr>
      </vt:variant>
      <vt:variant>
        <vt:i4>1</vt:i4>
      </vt:variant>
    </vt:vector>
  </HeadingPairs>
  <TitlesOfParts>
    <vt:vector size="2" baseType="lpstr">
      <vt:lpstr>Лист1</vt:lpstr>
      <vt:lpstr>Диаграмма1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Бухгалтер3</cp:lastModifiedBy>
  <cp:lastPrinted>2024-07-29T06:33:40Z</cp:lastPrinted>
  <dcterms:created xsi:type="dcterms:W3CDTF">2022-05-16T14:23:56Z</dcterms:created>
  <dcterms:modified xsi:type="dcterms:W3CDTF">2025-02-06T10:50:49Z</dcterms:modified>
</cp:coreProperties>
</file>